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13"/>
  <workbookPr hidePivotFieldList="1" defaultThemeVersion="166925"/>
  <mc:AlternateContent xmlns:mc="http://schemas.openxmlformats.org/markup-compatibility/2006">
    <mc:Choice Requires="x15">
      <x15ac:absPath xmlns:x15ac="http://schemas.microsoft.com/office/spreadsheetml/2010/11/ac" url="C:\Users\afree\Documents\Github\Canada-CI\RESULTS\COVID\"/>
    </mc:Choice>
  </mc:AlternateContent>
  <xr:revisionPtr revIDLastSave="0" documentId="13_ncr:1_{81D6CE05-00FF-4CB3-9688-174716CB0F4F}" xr6:coauthVersionLast="46" xr6:coauthVersionMax="46" xr10:uidLastSave="{00000000-0000-0000-0000-000000000000}"/>
  <bookViews>
    <workbookView xWindow="-98" yWindow="-98" windowWidth="28996" windowHeight="15945" tabRatio="732" xr2:uid="{DF646D12-B089-47F8-82F5-F0D09AC411CF}"/>
  </bookViews>
  <sheets>
    <sheet name="Copyright" sheetId="27" r:id="rId1"/>
    <sheet name="Product Perspective" sheetId="16" r:id="rId2"/>
    <sheet name="Industry Perspective" sheetId="17" r:id="rId3"/>
    <sheet name="CSA vs Creative" sheetId="31" r:id="rId4"/>
    <sheet name="CSA vs Creative Tabular" sheetId="33" r:id="rId5"/>
    <sheet name="CSA" sheetId="32" r:id="rId6"/>
    <sheet name="Recommendations" sheetId="34" r:id="rId7"/>
    <sheet name="Abbreviated Recommendations" sheetId="35" r:id="rId8"/>
    <sheet name="NOTES" sheetId="36" r:id="rId9"/>
  </sheets>
  <definedNames>
    <definedName name="_xlnm._FilterDatabase" localSheetId="7" hidden="1">'Abbreviated Recommendations'!$A$1:$F$30</definedName>
  </definedNames>
  <calcPr calcId="191029"/>
  <pivotCaches>
    <pivotCache cacheId="0" r:id="rId10"/>
    <pivotCache cacheId="1" r:id="rId11"/>
    <pivotCache cacheId="2" r:id="rId12"/>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 Full_9091bfd0-779d-49a3-a4e6-80197988615f" name="Fact Full" connection="Canada CI with CSA atrributes"/>
        </x15:modelTables>
        <x15:extLst>
          <ext xmlns:x16="http://schemas.microsoft.com/office/spreadsheetml/2014/11/main" uri="{9835A34E-60A6-4A7C-AAB8-D5F71C897F49}">
            <x16:modelTimeGroupings>
              <x16:modelTimeGrouping tableName="Fact Full"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M66" i="32" l="1"/>
  <c r="M65" i="32"/>
  <c r="M64" i="32"/>
  <c r="M63" i="32"/>
  <c r="M62" i="32"/>
  <c r="M61" i="32"/>
  <c r="M60" i="32"/>
  <c r="M59" i="32"/>
  <c r="M58" i="32"/>
  <c r="M57" i="32"/>
  <c r="M56" i="32"/>
  <c r="M55" i="32"/>
  <c r="M53" i="32"/>
  <c r="M52" i="32"/>
  <c r="M51" i="32"/>
  <c r="M50" i="32"/>
  <c r="M49" i="32"/>
  <c r="M47" i="32"/>
  <c r="M46" i="32"/>
  <c r="M45" i="32"/>
  <c r="M44" i="32"/>
  <c r="M43" i="32"/>
  <c r="M42" i="32"/>
  <c r="M41" i="32"/>
  <c r="M40" i="32"/>
  <c r="M39" i="32"/>
  <c r="M38" i="32"/>
  <c r="M37" i="32"/>
  <c r="M36" i="32"/>
  <c r="M35" i="32"/>
  <c r="M34" i="32"/>
  <c r="M33" i="32"/>
  <c r="M32" i="32"/>
  <c r="M31" i="32"/>
  <c r="M30" i="32"/>
  <c r="M29" i="32"/>
  <c r="M28" i="32"/>
  <c r="M27" i="32"/>
  <c r="M26" i="32"/>
  <c r="M25" i="32"/>
  <c r="M24" i="32"/>
  <c r="M23" i="32"/>
  <c r="M22" i="32"/>
  <c r="M21" i="32"/>
  <c r="M20" i="32"/>
  <c r="M19" i="32"/>
  <c r="M17" i="32"/>
  <c r="M16" i="32"/>
  <c r="M15" i="32"/>
  <c r="M14" i="32"/>
  <c r="M13" i="32"/>
  <c r="M12" i="32"/>
  <c r="M11" i="32"/>
  <c r="M10" i="32"/>
  <c r="N66" i="32"/>
  <c r="N65" i="32"/>
  <c r="N64" i="32"/>
  <c r="N63" i="32"/>
  <c r="N62" i="32"/>
  <c r="N61" i="32"/>
  <c r="N60" i="32"/>
  <c r="N59" i="32"/>
  <c r="N58" i="32"/>
  <c r="N57" i="32"/>
  <c r="N56" i="32"/>
  <c r="N55" i="32"/>
  <c r="N53" i="32"/>
  <c r="N52" i="32"/>
  <c r="N51" i="32"/>
  <c r="N50" i="32"/>
  <c r="N49" i="32"/>
  <c r="N47" i="32"/>
  <c r="N46" i="32"/>
  <c r="N45" i="32"/>
  <c r="N44" i="32"/>
  <c r="N43" i="32"/>
  <c r="N42" i="32"/>
  <c r="N41" i="32"/>
  <c r="N40" i="32"/>
  <c r="N39" i="32"/>
  <c r="N38" i="32"/>
  <c r="N37" i="32"/>
  <c r="N36" i="32"/>
  <c r="N35" i="32"/>
  <c r="N34" i="32"/>
  <c r="N33" i="32"/>
  <c r="N32" i="32"/>
  <c r="N31" i="32"/>
  <c r="N30" i="32"/>
  <c r="N29" i="32"/>
  <c r="N28" i="32"/>
  <c r="N27" i="32"/>
  <c r="N26" i="32"/>
  <c r="N25" i="32"/>
  <c r="N24" i="32"/>
  <c r="N23" i="32"/>
  <c r="N22" i="32"/>
  <c r="N21" i="32"/>
  <c r="N20" i="32"/>
  <c r="N19" i="32"/>
  <c r="N17" i="32"/>
  <c r="N16" i="32"/>
  <c r="N15" i="32"/>
  <c r="N14" i="32"/>
  <c r="N13" i="32"/>
  <c r="N12" i="32"/>
  <c r="N11" i="32"/>
  <c r="N10" i="32"/>
  <c r="O19" i="17" l="1"/>
  <c r="O18" i="17"/>
  <c r="O11" i="17"/>
  <c r="O44" i="17"/>
  <c r="O43" i="17"/>
  <c r="O42" i="17"/>
  <c r="O39" i="17"/>
  <c r="O35" i="17"/>
  <c r="O28" i="17"/>
  <c r="O20" i="17"/>
  <c r="O17" i="17"/>
  <c r="O12" i="17"/>
  <c r="L10" i="17"/>
  <c r="L49" i="17"/>
  <c r="L48" i="17"/>
  <c r="L47" i="17"/>
  <c r="L46" i="17"/>
  <c r="L45" i="17"/>
  <c r="N44" i="17"/>
  <c r="L44" i="17"/>
  <c r="N43" i="17"/>
  <c r="L43" i="17"/>
  <c r="N42" i="17"/>
  <c r="L42" i="17"/>
  <c r="L41" i="17"/>
  <c r="L40" i="17"/>
  <c r="N39" i="17"/>
  <c r="L39" i="17"/>
  <c r="L38" i="17"/>
  <c r="L37" i="17"/>
  <c r="L36" i="17"/>
  <c r="N35" i="17"/>
  <c r="L35" i="17"/>
  <c r="L34" i="17"/>
  <c r="L33" i="17"/>
  <c r="L32" i="17"/>
  <c r="L31" i="17"/>
  <c r="L30" i="17"/>
  <c r="L29" i="17"/>
  <c r="N28" i="17"/>
  <c r="L28" i="17"/>
  <c r="L27" i="17"/>
  <c r="L26" i="17"/>
  <c r="L25" i="17"/>
  <c r="L24" i="17"/>
  <c r="L23" i="17"/>
  <c r="L22" i="17"/>
  <c r="L21" i="17"/>
  <c r="N20" i="17"/>
  <c r="L20" i="17"/>
  <c r="L19" i="17"/>
  <c r="L18" i="17"/>
  <c r="N17" i="17"/>
  <c r="L17" i="17"/>
  <c r="L16" i="17"/>
  <c r="L15" i="17"/>
  <c r="L14" i="17"/>
  <c r="L13" i="17"/>
  <c r="N12" i="17"/>
  <c r="L12" i="17"/>
  <c r="N11" i="17"/>
  <c r="L11" i="17"/>
  <c r="N38" i="16"/>
  <c r="N10" i="16" s="1"/>
  <c r="N43" i="16"/>
  <c r="N42" i="16"/>
  <c r="N41" i="16"/>
  <c r="N34" i="16"/>
  <c r="N27" i="16"/>
  <c r="N19" i="16"/>
  <c r="N16" i="16"/>
  <c r="N11" i="16"/>
  <c r="L48" i="16"/>
  <c r="L47" i="16"/>
  <c r="L46" i="16"/>
  <c r="L45" i="16"/>
  <c r="L44" i="16"/>
  <c r="L43" i="16"/>
  <c r="L42" i="16"/>
  <c r="L41" i="16"/>
  <c r="L40" i="16"/>
  <c r="L39" i="16"/>
  <c r="L38" i="16"/>
  <c r="L37" i="16"/>
  <c r="L36" i="16"/>
  <c r="L35" i="16"/>
  <c r="L34" i="16"/>
  <c r="L33" i="16"/>
  <c r="L32" i="16"/>
  <c r="L31" i="16"/>
  <c r="L30" i="16"/>
  <c r="L29" i="16"/>
  <c r="L28" i="16"/>
  <c r="L27" i="16"/>
  <c r="L26" i="16"/>
  <c r="L25" i="16"/>
  <c r="L24" i="16"/>
  <c r="L23" i="16"/>
  <c r="L22" i="16"/>
  <c r="L21" i="16"/>
  <c r="L20" i="16"/>
  <c r="L19" i="16"/>
  <c r="L18" i="16"/>
  <c r="L17" i="16"/>
  <c r="L16" i="16"/>
  <c r="L15" i="16"/>
  <c r="L14" i="16"/>
  <c r="L13" i="16"/>
  <c r="L12" i="16"/>
  <c r="L11" i="16"/>
  <c r="L10" i="1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7BFA550-FAAB-4D78-90C8-D8DFD104F26F}" name="Canada CI with CSA atrributes" type="100" refreshedVersion="7">
    <extLst>
      <ext xmlns:x15="http://schemas.microsoft.com/office/spreadsheetml/2010/11/main" uri="{DE250136-89BD-433C-8126-D09CA5730AF9}">
        <x15:connection id="88496d39-929b-4425-8ee4-a113b32dcf6c"/>
      </ext>
    </extLst>
  </connection>
  <connection id="2" xr16:uid="{D1B91C3D-7B11-44C3-8B02-BFE0946E6B5C}" keepAlive="1" name="Query - Fact Full" description="Connection to the 'Fact Full' query in the workbook." type="5" refreshedVersion="0" background="1" saveData="1">
    <dbPr connection="Provider=Microsoft.Mashup.OleDb.1;Data Source=$Workbook$;Location=&quot;Fact Full&quot;;Extended Properties=&quot;&quot;" command="SELECT * FROM [Fact Full]"/>
  </connection>
  <connection id="3" xr16:uid="{C0D3233C-BB9C-48A8-84D8-377FE18D5180}"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6">
    <s v="ThisWorkbookDataModel"/>
    <s v="{[Fact Full].[indicator].&amp;[Labour Force]}"/>
    <s v="{[Fact Full].[standardised_province].&amp;[Canada]}"/>
    <s v="{[Fact Full].[source].&amp;[Monthly LFS Manitoba and Canada Only]}"/>
    <s v="{[Fact Full].[indicator].[All]}"/>
    <s v="{[Fact Full].[creative_sector].[All]}"/>
  </metadataStrings>
  <mdxMetadata count="5">
    <mdx n="0" f="s">
      <ms ns="1" c="0"/>
    </mdx>
    <mdx n="0" f="s">
      <ms ns="2" c="0"/>
    </mdx>
    <mdx n="0" f="s">
      <ms ns="3" c="0"/>
    </mdx>
    <mdx n="0" f="s">
      <ms ns="4" c="0"/>
    </mdx>
    <mdx n="0" f="s">
      <ms ns="5" c="0"/>
    </mdx>
  </mdxMetadata>
  <valueMetadata count="5">
    <bk>
      <rc t="1" v="0"/>
    </bk>
    <bk>
      <rc t="1" v="1"/>
    </bk>
    <bk>
      <rc t="1" v="2"/>
    </bk>
    <bk>
      <rc t="1" v="3"/>
    </bk>
    <bk>
      <rc t="1" v="4"/>
    </bk>
  </valueMetadata>
</metadata>
</file>

<file path=xl/sharedStrings.xml><?xml version="1.0" encoding="utf-8"?>
<sst xmlns="http://schemas.openxmlformats.org/spreadsheetml/2006/main" count="3503" uniqueCount="516">
  <si>
    <t>source</t>
  </si>
  <si>
    <t>indicator</t>
  </si>
  <si>
    <t>Design</t>
  </si>
  <si>
    <t>Advertising and marketing</t>
  </si>
  <si>
    <t>Publishing</t>
  </si>
  <si>
    <t>IT, software and computer services</t>
  </si>
  <si>
    <t>Film, TV, video, radio and photography</t>
  </si>
  <si>
    <t>Architecture</t>
  </si>
  <si>
    <t>Crafts</t>
  </si>
  <si>
    <t>Canada</t>
  </si>
  <si>
    <t>Sum of value</t>
  </si>
  <si>
    <t>Row Labels</t>
  </si>
  <si>
    <t>541600 Management, scientific and technical consulting services</t>
  </si>
  <si>
    <t>541800 Advertising, public relations, and related services</t>
  </si>
  <si>
    <t>541300 Architectural, engineering and related services</t>
  </si>
  <si>
    <t>337900 Other furniture-related product manufacturing</t>
  </si>
  <si>
    <t>339900 Other miscellaneous manufacturing</t>
  </si>
  <si>
    <t>541400 Specialized design services</t>
  </si>
  <si>
    <t>512200 Sound recording industries</t>
  </si>
  <si>
    <t>515100 Radio and television broadcasting</t>
  </si>
  <si>
    <t>515200 Pay and specialty television</t>
  </si>
  <si>
    <t>511200 Software publishers</t>
  </si>
  <si>
    <t>541900 Other professional, scientific and technical services</t>
  </si>
  <si>
    <t>Grand Total</t>
  </si>
  <si>
    <t>711500 Independent artists, writers and performers</t>
  </si>
  <si>
    <t>712100 Heritage institutions</t>
  </si>
  <si>
    <t>812900 Other personal services</t>
  </si>
  <si>
    <t>Labour Force</t>
  </si>
  <si>
    <t>327900 Other non-metallic mineral product manufacturing</t>
  </si>
  <si>
    <t>standardised_province</t>
  </si>
  <si>
    <t>https://www150.statcan.gc.ca/t1/tbl1/en/tv.action?pid=3610045201</t>
  </si>
  <si>
    <t>DOI: https://doi.org/10.25318/3610045201-eng</t>
  </si>
  <si>
    <t>How to cite: Statistics Canada. Table 36-10-0452-01 Culture and sport indicators by domain and sub-domain, by province and territory, product perspective</t>
  </si>
  <si>
    <t>Government owned or operated institutions (except schools, colleges and universities) are found within the governance, support and funding domain even if their activity falls within the scope of one of the other domains. For example, a government operated pool would be included under the governance, support and funding (sport) domain and not under the informal sport domain.</t>
  </si>
  <si>
    <t>The Multi domain includes culture industries that are associated with more than one culture domain: the culture portion of convention and trade show organizers; manufacturing and reproducing unrecorded media; lessors of non-financial intangible assets; internet publishing and broadcasting and web search portal industries. These culture industries all affect more than one culture domain but cannot be easily allocated to a single domain, so they have been aggregated together.</t>
  </si>
  <si>
    <t>Government owned or operated institutions (except schools, colleges and universities) are found within the governance, support and funding domain even if their activity falls within the scope of one of the other sub-domains. For example, a government operated library would be included under the governance, support and funding (culture) domain and not under the Libraries sub-domain.</t>
  </si>
  <si>
    <t>Sound recording sub-domain.</t>
  </si>
  <si>
    <t>Improvements to the measurement of  the Film and Video sub-domain were introduced starting with the 2015 reference year. These improvements stem from major enhancements to the sources and methods used to estimate North American Industrial Classification System (NAICS) 512110 Motion picture and video production within the Supply and Use Tables and the Film, Television and Video Production survey. These improvements represent a statistical break in the Film and Video sub-domain and therefore estimates for 2015 forward should not be compared with historical estimates.</t>
  </si>
  <si>
    <t>The Heritage and libraries domain includes only private institutions. All government owned/operated institutions (federal, provincial or municipal) are included within the Governance, funding and professional support (culture) domain.</t>
  </si>
  <si>
    <t>Footnotes:</t>
  </si>
  <si>
    <t>Symbol legend:</t>
  </si>
  <si>
    <t>Governance, funding and professional support (sport) 6</t>
  </si>
  <si>
    <t>Education and training (sport)</t>
  </si>
  <si>
    <t>Informal sport</t>
  </si>
  <si>
    <t>Organized sport</t>
  </si>
  <si>
    <t>Sport total</t>
  </si>
  <si>
    <t>Multi 5</t>
  </si>
  <si>
    <t>Governance, funding and professional support (culture) 4</t>
  </si>
  <si>
    <t>Education and training (culture)</t>
  </si>
  <si>
    <t>Sound recording 3</t>
  </si>
  <si>
    <t>Music publishing</t>
  </si>
  <si>
    <t>Sound recording</t>
  </si>
  <si>
    <t>Interactive media</t>
  </si>
  <si>
    <t>Broadcasting</t>
  </si>
  <si>
    <t>Film and video 2</t>
  </si>
  <si>
    <t>Audio-visual and interactive media</t>
  </si>
  <si>
    <t>Multi sub-domain</t>
  </si>
  <si>
    <t>Collected information</t>
  </si>
  <si>
    <t>Other published works</t>
  </si>
  <si>
    <t>Newspapers</t>
  </si>
  <si>
    <t>Periodicals</t>
  </si>
  <si>
    <t>Books</t>
  </si>
  <si>
    <t>Written and published works</t>
  </si>
  <si>
    <t>Advertising</t>
  </si>
  <si>
    <t>Photography</t>
  </si>
  <si>
    <t>Art reproductions</t>
  </si>
  <si>
    <t>Original visual art</t>
  </si>
  <si>
    <t>Visual and applied arts</t>
  </si>
  <si>
    <t>Festivals and celebrations</t>
  </si>
  <si>
    <t>Performing arts</t>
  </si>
  <si>
    <t>Live performance</t>
  </si>
  <si>
    <t>Natural heritage 1</t>
  </si>
  <si>
    <t>Culture heritage 1</t>
  </si>
  <si>
    <t>Libraries 1</t>
  </si>
  <si>
    <t>Archives 1</t>
  </si>
  <si>
    <t>Heritage and libraries 1</t>
  </si>
  <si>
    <t>Culture total</t>
  </si>
  <si>
    <t>Jobs</t>
  </si>
  <si>
    <t>Domain</t>
  </si>
  <si>
    <t>Geography: Canada, Province or territory</t>
  </si>
  <si>
    <t>Table: 36-10-0452-01 (formerly CANSIM 387-0012)</t>
  </si>
  <si>
    <t>Annual</t>
  </si>
  <si>
    <t>Culture and sport indicators by domain and sub-domain, by province and territory, product perspective</t>
  </si>
  <si>
    <t>x</t>
  </si>
  <si>
    <t>DOI: https://doi.org/10.25318/3610045301-eng</t>
  </si>
  <si>
    <t>https://www150.statcan.gc.ca/t1/tbl1/en/tv.action?pid=3610045301</t>
  </si>
  <si>
    <t>How to cite: Statistics Canada. Table 36-10-0453-01 Culture and sport indicators by domain and sub-domain, by province and territory, industry perspective</t>
  </si>
  <si>
    <t>All other products</t>
  </si>
  <si>
    <t>Sport products</t>
  </si>
  <si>
    <t>Sport industries, total</t>
  </si>
  <si>
    <t>Culture products</t>
  </si>
  <si>
    <t>Culture industries, total</t>
  </si>
  <si>
    <t>Industry</t>
  </si>
  <si>
    <t>Table: 36-10-0453-01 (formerly CANSIM 387-0013)</t>
  </si>
  <si>
    <t>Culture and sport indicators by domain and sub-domain, by province and territory, industry perspective</t>
  </si>
  <si>
    <t>2010</t>
  </si>
  <si>
    <t>2018</t>
  </si>
  <si>
    <t>2019</t>
  </si>
  <si>
    <t>Geopolitical Economy Research Group Data Project creative industries dataset</t>
  </si>
  <si>
    <t>http:/www.geopoliticaleconomy.org</t>
  </si>
  <si>
    <t>https://github.com/axfreeman/Canada-CI</t>
  </si>
  <si>
    <t>Cultural and Creative Industries Early Warning System</t>
  </si>
  <si>
    <t xml:space="preserve"> Use subject to Creative Commons Attribution-NonCommercial-ShareAlike 4.0 International (CC-BY-NC-SA 4.0) </t>
  </si>
  <si>
    <t xml:space="preserve"> For full license see: https://creativecommons.org/licenses/by-nc-sa/4.0/legalcode </t>
  </si>
  <si>
    <t xml:space="preserve"> Below is a human-readable summary from: https://creativecommons.org/licenses/by-nc-sa/4.0/ </t>
  </si>
  <si>
    <t xml:space="preserve"> Attribution-NonCommercial-ShareAlike 4.0 International (CC-BY-NC-SA 4.0) </t>
  </si>
  <si>
    <t xml:space="preserve"> This is a human-readable summary of (and not a substitute for) the license</t>
  </si>
  <si>
    <t>This license does not override or replace any of the rights of the original providers of the data hosted on this site</t>
  </si>
  <si>
    <t xml:space="preserve"> </t>
  </si>
  <si>
    <t xml:space="preserve">You are free to: </t>
  </si>
  <si>
    <t xml:space="preserve"> Share -- copy and redistribute the material in any medium or format </t>
  </si>
  <si>
    <t xml:space="preserve"> Adapt -- remix, transform, and build upon the material </t>
  </si>
  <si>
    <t xml:space="preserve"> The licensor cannot revoke these freedoms as long as you follow the license terms</t>
  </si>
  <si>
    <t>Under the following terms</t>
  </si>
  <si>
    <t>Notices</t>
  </si>
  <si>
    <t>To comply with the attribution requirement in the license, whenever it is used the dataset must be cited as follows: Freeman, A. 2021. Creative Industries Early Warning Dataset. (https://github.com/axfreeman/Canada-CI)</t>
  </si>
  <si>
    <t>Individual working papers drawing on this data, and individual datasets derived from a selection of data in the full set, should additionally be cited as specified in the relevant document or accompanying documentation</t>
  </si>
  <si>
    <t>Data for the paper 'Culture in a time of Covid An Early Warning Reporting System'</t>
  </si>
  <si>
    <t xml:space="preserve"> Attribution -- You must give appropriate credit, provide a link to the  license, and indicate if changes were made. You may do so  in any reasonable manner, but not in any way that  suggests the licensor endorses you or your use. </t>
  </si>
  <si>
    <t xml:space="preserve"> NonCommercial -- You may not use the material for commercial purposes. </t>
  </si>
  <si>
    <t xml:space="preserve"> ShareAlike -- If you remix, transform, or build upon the material, you must distribute your contributions under the same license as the original.</t>
  </si>
  <si>
    <t xml:space="preserve"> No additional restrictions -- You may not apply legal terms or technological measures that legally restrict others from doing anything the license permits. </t>
  </si>
  <si>
    <t xml:space="preserve"> You do not have to comply with the license for elements of the  material in the public domain or where your use is permitted by an  applicable exception or limitation. No warranties are given. The  license may not give you all of the permissions necessary for  your intended use. For example, other rights such as publicity,  privacy, or moral rights may limit how you use the material. </t>
  </si>
  <si>
    <t>All</t>
  </si>
  <si>
    <t>Sound Recording</t>
  </si>
  <si>
    <t>Music and Performing Arts</t>
  </si>
  <si>
    <t>611600 Other schools and instruction</t>
  </si>
  <si>
    <t>711100 Performing arts companies</t>
  </si>
  <si>
    <t>711300 Promoters (presenters) of performing arts, sports and similar events</t>
  </si>
  <si>
    <t>451100 Sporting goods, hobby and musical instrument stores</t>
  </si>
  <si>
    <t>512100 Motion picture and video industries</t>
  </si>
  <si>
    <t>532200 Consumer goods rental</t>
  </si>
  <si>
    <t>611100 Elementary and secondary schools</t>
  </si>
  <si>
    <t>611200 Community colleges and C.E.G.E.P.s</t>
  </si>
  <si>
    <t>611300 Universities</t>
  </si>
  <si>
    <t>611500 Technical and trade schools</t>
  </si>
  <si>
    <t>526900 Other funds and financial vehicles</t>
  </si>
  <si>
    <t>711400 Agents and managers for artists, athletes, entertainers and other public figures</t>
  </si>
  <si>
    <t>813200 Grant-making and giving services</t>
  </si>
  <si>
    <t>813300 Social advocacy organizations</t>
  </si>
  <si>
    <t>813400 Civic and social organizations</t>
  </si>
  <si>
    <t>813900 Business, professional, labour and other membership organizations</t>
  </si>
  <si>
    <t>911N00</t>
  </si>
  <si>
    <t>912N00</t>
  </si>
  <si>
    <t>913N00</t>
  </si>
  <si>
    <t>519100 Other information services</t>
  </si>
  <si>
    <t>334600 Manufacturing and reproducing magnetic and optical media</t>
  </si>
  <si>
    <t>533100 Lessors of non-financial intangible assets (except copyrighted works)</t>
  </si>
  <si>
    <t>561200 Facilities support services</t>
  </si>
  <si>
    <t>313100 Fibre, yarn and thread mills</t>
  </si>
  <si>
    <t>313200 Fabric mills</t>
  </si>
  <si>
    <t>313300 Textile and fabric finishing and fabric coating</t>
  </si>
  <si>
    <t>314100 Textile furnishings mills</t>
  </si>
  <si>
    <t>314900 Other textile product mills</t>
  </si>
  <si>
    <t>315100 Clothing knitting mills</t>
  </si>
  <si>
    <t>315200 Cut and sew clothing manufacturing</t>
  </si>
  <si>
    <t>315900 Clothing accessories and other clothing manufacturing</t>
  </si>
  <si>
    <t>316100 Leather and hide tanning and finishing</t>
  </si>
  <si>
    <t>316200 Footwear manufacturing</t>
  </si>
  <si>
    <t>316900 Other leather and allied product manufacturing</t>
  </si>
  <si>
    <t>321100 Sawmills and wood preservation</t>
  </si>
  <si>
    <t>321200 Veneer, plywood and engineered wood product manufacturing</t>
  </si>
  <si>
    <t>321900 Other wood product manufacturing</t>
  </si>
  <si>
    <t>323100 Printing and related support activities</t>
  </si>
  <si>
    <t>327100 Clay product and refractory manufacturing</t>
  </si>
  <si>
    <t>327200 Glass and glass product manufacturing</t>
  </si>
  <si>
    <t>327300 Cement and concrete product manufacturing</t>
  </si>
  <si>
    <t>327400 Lime and gypsum product manufacturing</t>
  </si>
  <si>
    <t>332800 Coating, engraving, cold and heat treating and allied activities</t>
  </si>
  <si>
    <t>337100 Household and institutional furniture and kitchen cabinet manufacturing</t>
  </si>
  <si>
    <t>337200 Office furniture (including fixtures) manufacturing</t>
  </si>
  <si>
    <t>414100 Textile, clothing and footwear merchant wholesalers</t>
  </si>
  <si>
    <t>414200 Home entertainment equipment and household appliance merchant wholesalers</t>
  </si>
  <si>
    <t>414300 Home furnishings merchant wholesalers</t>
  </si>
  <si>
    <t>414400 Personal goods merchant wholesalers</t>
  </si>
  <si>
    <t>414500 Pharmaceuticals, toiletries, cosmetics and sundries merchant wholesalers</t>
  </si>
  <si>
    <t>442200 Home furnishings stores</t>
  </si>
  <si>
    <t>448100 Clothing stores</t>
  </si>
  <si>
    <t>448200 Shoe stores</t>
  </si>
  <si>
    <t>448300 Jewellery, luggage and leather goods stores</t>
  </si>
  <si>
    <t>453100 Florists</t>
  </si>
  <si>
    <t>453200 Office supplies, stationery and gift stores</t>
  </si>
  <si>
    <t>453300 Used merchandise stores</t>
  </si>
  <si>
    <t>453900 Other miscellaneous store retailers</t>
  </si>
  <si>
    <t>419100 Business-to-business electronic markets, and agents and brokers</t>
  </si>
  <si>
    <t>511100 Newspaper, periodical, book and directory publishers</t>
  </si>
  <si>
    <t>creative_sector</t>
  </si>
  <si>
    <t>None</t>
  </si>
  <si>
    <t>Monthly LFS Manitoba and Canada Only</t>
  </si>
  <si>
    <t>date (Year)</t>
  </si>
  <si>
    <t>primary_csa_subdomain</t>
  </si>
  <si>
    <t>NAICS4 Description</t>
  </si>
  <si>
    <t>Film and Video</t>
  </si>
  <si>
    <t>Multiple</t>
  </si>
  <si>
    <t>Not Creative</t>
  </si>
  <si>
    <t>Max of four_digit_intensity</t>
  </si>
  <si>
    <t>Values</t>
  </si>
  <si>
    <t>Growth</t>
  </si>
  <si>
    <t>Performing Arts</t>
  </si>
  <si>
    <t>Archives/Libraries</t>
  </si>
  <si>
    <t>Cultural Heritage/Natural Heritage</t>
  </si>
  <si>
    <t>(blank)</t>
  </si>
  <si>
    <t>NESTA Advertising and marketing</t>
  </si>
  <si>
    <t>CSA Domain Advertising</t>
  </si>
  <si>
    <t>NESTA Architecture</t>
  </si>
  <si>
    <t>CSA Domain Architecture</t>
  </si>
  <si>
    <t>NESTA Crafts</t>
  </si>
  <si>
    <t>CSA Domain Crafts</t>
  </si>
  <si>
    <t>NESTA Design</t>
  </si>
  <si>
    <t>CSA Domain Design</t>
  </si>
  <si>
    <t>NESTA Film, TV, video, radio and photography</t>
  </si>
  <si>
    <t>CSA Domain Broadcasting</t>
  </si>
  <si>
    <t>CSA Domain Sound Recording</t>
  </si>
  <si>
    <t>NESTA IT, software and computer services</t>
  </si>
  <si>
    <t>CSA Domain None</t>
  </si>
  <si>
    <t>CSA Not Cultural</t>
  </si>
  <si>
    <t>541500 Computer systems design and related services</t>
  </si>
  <si>
    <t>NESTA Music and Performing Arts</t>
  </si>
  <si>
    <t>CSA Domain Performing Arts</t>
  </si>
  <si>
    <t>NESTA Not Creative</t>
  </si>
  <si>
    <t>CSA Domain Film and Video</t>
  </si>
  <si>
    <t>CSA Domain Multiple</t>
  </si>
  <si>
    <t>CSA Domain Unallocated</t>
  </si>
  <si>
    <t>311900 Other food manufacturing</t>
  </si>
  <si>
    <t>111100 Oilseed and grain farming</t>
  </si>
  <si>
    <t>111200 Vegetable and melon farming</t>
  </si>
  <si>
    <t>111300 Fruit and tree nut farming</t>
  </si>
  <si>
    <t>111400 Greenhouse, nursery and floriculture production</t>
  </si>
  <si>
    <t>111900 Other crop farming</t>
  </si>
  <si>
    <t>112100 Cattle ranching and farming</t>
  </si>
  <si>
    <t>112200 Hog and pig farming</t>
  </si>
  <si>
    <t>112300 Poultry and egg production</t>
  </si>
  <si>
    <t>112400 Sheep and goat farming</t>
  </si>
  <si>
    <t>112500 Aquaculture</t>
  </si>
  <si>
    <t>112900 Other animal production</t>
  </si>
  <si>
    <t>113100 Timber tract operations</t>
  </si>
  <si>
    <t>113200 Forest nurseries and gathering of forest products</t>
  </si>
  <si>
    <t>113300 Logging</t>
  </si>
  <si>
    <t>114100 Fishing</t>
  </si>
  <si>
    <t>114200 Hunting and trapping</t>
  </si>
  <si>
    <t>115100 Support activities for crop production</t>
  </si>
  <si>
    <t>115200 Support activities for animal production</t>
  </si>
  <si>
    <t>115300 Support activities for forestry</t>
  </si>
  <si>
    <t>11NN00</t>
  </si>
  <si>
    <t>211100 Oil and gas extraction</t>
  </si>
  <si>
    <t>212100 Coal mining</t>
  </si>
  <si>
    <t>212200 Metal ore mining</t>
  </si>
  <si>
    <t>212300 Non-metallic mineral mining and quarrying</t>
  </si>
  <si>
    <t>213100 Support activities for mining, and oil and gas extraction</t>
  </si>
  <si>
    <t>21NN00</t>
  </si>
  <si>
    <t>221100 Electric power generation, transmission and distribution</t>
  </si>
  <si>
    <t>221200 Natural gas distribution</t>
  </si>
  <si>
    <t>221300 Water, sewage and other systems</t>
  </si>
  <si>
    <t>236100 Residential building construction</t>
  </si>
  <si>
    <t>236200 Non-residential building construction</t>
  </si>
  <si>
    <t>237100 Utility system construction</t>
  </si>
  <si>
    <t>237200 Land subdivision</t>
  </si>
  <si>
    <t>237300 Highway, street and bridge construction</t>
  </si>
  <si>
    <t>237900 Other heavy and civil engineering construction</t>
  </si>
  <si>
    <t>238100 Foundation, structure, and building exterior contractors</t>
  </si>
  <si>
    <t>238200 Building equipment contractors</t>
  </si>
  <si>
    <t>238300 Building finishing contractors</t>
  </si>
  <si>
    <t>238900 Other specialty trade contractors</t>
  </si>
  <si>
    <t>311100 Animal food manufacturing</t>
  </si>
  <si>
    <t>311200 Grain and oilseed milling</t>
  </si>
  <si>
    <t>311300 Sugar and confectionery product manufacturing</t>
  </si>
  <si>
    <t>311400 Fruit and vegetable preserving and specialty food manufacturing</t>
  </si>
  <si>
    <t>311500 Dairy product manufacturing</t>
  </si>
  <si>
    <t>311600 Meat product manufacturing</t>
  </si>
  <si>
    <t>311700 Seafood product preparation and packaging</t>
  </si>
  <si>
    <t>311800 Bakeries and tortilla manufacturing</t>
  </si>
  <si>
    <t>312100 Beverage manufacturing</t>
  </si>
  <si>
    <t>312200 Tobacco manufacturing</t>
  </si>
  <si>
    <t>31-300</t>
  </si>
  <si>
    <t>322100 Pulp, paper and paperboard mills</t>
  </si>
  <si>
    <t>322200 Converted paper product manufacturing</t>
  </si>
  <si>
    <t>324100 Petroleum and coal product manufacturing</t>
  </si>
  <si>
    <t>325100 Basic chemical manufacturing</t>
  </si>
  <si>
    <t>325200 Resin, synthetic rubber, and artificial and synthetic fibres and filaments manufacturing</t>
  </si>
  <si>
    <t>325300 Pesticide, fertilizer and other agricultural chemical manufacturing</t>
  </si>
  <si>
    <t>325400 Pharmaceutical and medicine manufacturing</t>
  </si>
  <si>
    <t>325500 Paint, coating and adhesive manufacturing</t>
  </si>
  <si>
    <t>325600 Soap, cleaning compound and toilet preparation manufacturing</t>
  </si>
  <si>
    <t>325900 Other chemical product manufacturing</t>
  </si>
  <si>
    <t>326100 Plastic product manufacturing</t>
  </si>
  <si>
    <t>326200 Rubber product manufacturing</t>
  </si>
  <si>
    <t>331100 Iron and steel mills and ferro-alloy manufacturing</t>
  </si>
  <si>
    <t>331200 Steel product manufacturing from purchased steel</t>
  </si>
  <si>
    <t>331300 Alumina and aluminum production and processing</t>
  </si>
  <si>
    <t>331400 Non-ferrous metal (except aluminum) production and processing</t>
  </si>
  <si>
    <t>331500 Foundries</t>
  </si>
  <si>
    <t>332100 Forging and stamping</t>
  </si>
  <si>
    <t>332200 Cutlery and hand tool manufacturing</t>
  </si>
  <si>
    <t>332300 Architectural and structural metals manufacturing</t>
  </si>
  <si>
    <t>332400 Boiler, tank and shipping container manufacturing</t>
  </si>
  <si>
    <t>332500 Hardware manufacturing</t>
  </si>
  <si>
    <t>332600 Spring and wire product manufacturing</t>
  </si>
  <si>
    <t>332700 Machine shops, turned product, and screw, nut and bolt manufacturing</t>
  </si>
  <si>
    <t>332900 Other fabricated metal product manufacturing</t>
  </si>
  <si>
    <t>333100 Agricultural, construction and mining machinery manufacturing</t>
  </si>
  <si>
    <t>333200 Industrial machinery manufacturing</t>
  </si>
  <si>
    <t>333300 Commercial and service industry machinery manufacturing</t>
  </si>
  <si>
    <t>333400 Ventilation, heating, air-conditioning and commercial refrigeration equipment manufacturing</t>
  </si>
  <si>
    <t>333500 Metalworking machinery manufacturing</t>
  </si>
  <si>
    <t>333600 Engine, turbine and power transmission equipment manufacturing</t>
  </si>
  <si>
    <t>333900 Other general-purpose machinery manufacturing</t>
  </si>
  <si>
    <t>334100 Computer and peripheral equipment manufacturing</t>
  </si>
  <si>
    <t>334200 Communications equipment manufacturing</t>
  </si>
  <si>
    <t>334300 Audio and video equipment manufacturing</t>
  </si>
  <si>
    <t>334400 Semiconductor and other electronic component manufacturing</t>
  </si>
  <si>
    <t>334500 Navigational, measuring, medical and control instruments manufacturing</t>
  </si>
  <si>
    <t>335100 Electric lighting equipment manufacturing</t>
  </si>
  <si>
    <t>335200 Household appliance manufacturing</t>
  </si>
  <si>
    <t>335300 Electrical equipment manufacturing</t>
  </si>
  <si>
    <t>335900 Other electrical equipment and component manufacturing</t>
  </si>
  <si>
    <t>336100 Motor vehicle manufacturing</t>
  </si>
  <si>
    <t>336200 Motor vehicle body and trailer manufacturing</t>
  </si>
  <si>
    <t>336300 Motor vehicle parts manufacturing</t>
  </si>
  <si>
    <t>336400 Aerospace product and parts manufacturing</t>
  </si>
  <si>
    <t>336500 Railroad rolling stock manufacturing</t>
  </si>
  <si>
    <t>336600 Ship and boat building</t>
  </si>
  <si>
    <t>336900 Other transportation equipment manufacturing</t>
  </si>
  <si>
    <t>339100 Medical equipment and supplies manufacturing</t>
  </si>
  <si>
    <t>411100 Farm product merchant wholesalers</t>
  </si>
  <si>
    <t>412100 Petroleum and petroleum products merchant wholesalers</t>
  </si>
  <si>
    <t>413100 Food merchant wholesalers</t>
  </si>
  <si>
    <t>413200 Beverage merchant wholesalers</t>
  </si>
  <si>
    <t>413300 Cigarette and tobacco product merchant wholesalers</t>
  </si>
  <si>
    <t>415100 Motor vehicle merchant wholesalers</t>
  </si>
  <si>
    <t>415200 New motor vehicle parts and accessories merchant wholesalers</t>
  </si>
  <si>
    <t>415300 Used motor vehicle parts and accessories merchant wholesalers</t>
  </si>
  <si>
    <t>416100 Electrical, plumbing, heating and air-conditioning equipment and supplies merchant wholesalers</t>
  </si>
  <si>
    <t>416200 Metal service centres</t>
  </si>
  <si>
    <t>416300 Lumber, millwork, hardware and other building supplies merchant wholesalers</t>
  </si>
  <si>
    <t>417100 Farm, lawn and garden machinery and equipment merchant wholesalers</t>
  </si>
  <si>
    <t>417200 Construction, forestry, mining, and industrial machinery, equipment and supplies merchant wholesalers</t>
  </si>
  <si>
    <t>417300 Computer and communications equipment and supplies merchant wholesalers</t>
  </si>
  <si>
    <t>417900 Other machinery, equipment and supplies merchant wholesalers</t>
  </si>
  <si>
    <t>418100 Recyclable material merchant wholesalers</t>
  </si>
  <si>
    <t>418200 Paper, paper product and disposable plastic product merchant wholesalers</t>
  </si>
  <si>
    <t>418300 Agricultural supplies merchant wholesalers</t>
  </si>
  <si>
    <t>418400 Chemical (except agricultural) and allied product merchant wholesalers</t>
  </si>
  <si>
    <t>418900 Other miscellaneous merchant wholesalers</t>
  </si>
  <si>
    <t>441100 Automobile dealers</t>
  </si>
  <si>
    <t>441200 Other motor vehicle dealers</t>
  </si>
  <si>
    <t>441300 Automotive parts, accessories and tire stores</t>
  </si>
  <si>
    <t>442100 Furniture stores</t>
  </si>
  <si>
    <t>443100 Electronics and appliance stores</t>
  </si>
  <si>
    <t>44-400</t>
  </si>
  <si>
    <t>444100 Building material and supplies dealers</t>
  </si>
  <si>
    <t>444200 Lawn and garden equipment and supplies stores</t>
  </si>
  <si>
    <t>445100 Grocery stores</t>
  </si>
  <si>
    <t>445200 Specialty food stores</t>
  </si>
  <si>
    <t>445300 Beer, wine and liquor stores</t>
  </si>
  <si>
    <t>446100 Health and personal care stores</t>
  </si>
  <si>
    <t>447100 Gasoline stations</t>
  </si>
  <si>
    <t>451300 Book stores and news dealers</t>
  </si>
  <si>
    <t>452100 Department stores</t>
  </si>
  <si>
    <t>452900 Other general merchandise stores</t>
  </si>
  <si>
    <t>454100 Electronic shopping and mail-order houses</t>
  </si>
  <si>
    <t>454200 Vending machine operators</t>
  </si>
  <si>
    <t>454300 Direct selling establishments</t>
  </si>
  <si>
    <t>481100 Scheduled air transportation</t>
  </si>
  <si>
    <t>481200 Non-scheduled air transportation</t>
  </si>
  <si>
    <t>482100 Rail transportation</t>
  </si>
  <si>
    <t>483100 Deep sea, coastal and Great Lakes water transportation</t>
  </si>
  <si>
    <t>483200 Inland water transportation</t>
  </si>
  <si>
    <t>48-400</t>
  </si>
  <si>
    <t>484100 General freight trucking</t>
  </si>
  <si>
    <t>484200 Specialized freight trucking</t>
  </si>
  <si>
    <t>485100 Urban transit systems</t>
  </si>
  <si>
    <t>485200 Interurban and rural bus transportation</t>
  </si>
  <si>
    <t>485300 Taxi and limousine service</t>
  </si>
  <si>
    <t>485400 School and employee bus transportation</t>
  </si>
  <si>
    <t>485500 Charter bus industry</t>
  </si>
  <si>
    <t>485900 Other transit and ground passenger transportation</t>
  </si>
  <si>
    <t>486100 Pipeline transportation of crude oil</t>
  </si>
  <si>
    <t>486200 Pipeline transportation of natural gas</t>
  </si>
  <si>
    <t>486900 Other pipeline transportation</t>
  </si>
  <si>
    <t>487100 Scenic and sightseeing transportation, land</t>
  </si>
  <si>
    <t>487200 Scenic and sightseeing transportation, water</t>
  </si>
  <si>
    <t>487900 Scenic and sightseeing transportation, other</t>
  </si>
  <si>
    <t>488100 Support activities for air transportation</t>
  </si>
  <si>
    <t>488200 Support activities for rail transportation</t>
  </si>
  <si>
    <t>488300 Support activities for water transportation</t>
  </si>
  <si>
    <t>488400 Support activities for road transportation</t>
  </si>
  <si>
    <t>488500 Freight transportation arrangement</t>
  </si>
  <si>
    <t>488900 Other support activities for transportation</t>
  </si>
  <si>
    <t>491100 Postal service</t>
  </si>
  <si>
    <t>492100 Couriers</t>
  </si>
  <si>
    <t>492200 Local messengers and local delivery</t>
  </si>
  <si>
    <t>493100 Warehousing and storage</t>
  </si>
  <si>
    <t>517400 Satellite telecommunications</t>
  </si>
  <si>
    <t>517900 Other telecommunications</t>
  </si>
  <si>
    <t>518200 Data processing, hosting, and related services</t>
  </si>
  <si>
    <t>521100 Monetary authorities - central bank</t>
  </si>
  <si>
    <t>522100 Depository credit intermediation</t>
  </si>
  <si>
    <t>522200 Non-depository credit intermediation</t>
  </si>
  <si>
    <t>522300 Activities related to credit intermediation</t>
  </si>
  <si>
    <t>523100 Securities and commodity contracts intermediation and brokerage</t>
  </si>
  <si>
    <t>523200 Securities and commodity exchanges</t>
  </si>
  <si>
    <t>523900 Other financial investment activities</t>
  </si>
  <si>
    <t>524100 Insurance carriers</t>
  </si>
  <si>
    <t>524200 Agencies, brokerages and other insurance related activities</t>
  </si>
  <si>
    <t>526100 Pension funds</t>
  </si>
  <si>
    <t>531100 Lessors of real estate</t>
  </si>
  <si>
    <t>531200 Offices of real estate agents and brokers</t>
  </si>
  <si>
    <t>531300 Activities related to real estate</t>
  </si>
  <si>
    <t>532100 Automotive equipment rental and leasing</t>
  </si>
  <si>
    <t>532300 General rental centres</t>
  </si>
  <si>
    <t>532400 Commercial and industrial machinery and equipment rental and leasing</t>
  </si>
  <si>
    <t>541100 Legal services</t>
  </si>
  <si>
    <t>541200 Accounting, tax preparation, bookkeeping and payroll services</t>
  </si>
  <si>
    <t>541700 Scientific research and development services</t>
  </si>
  <si>
    <t>551100 Management of companies and enterprises</t>
  </si>
  <si>
    <t>561100 Office administrative services</t>
  </si>
  <si>
    <t>561300 Employment services</t>
  </si>
  <si>
    <t>561400 Business support services</t>
  </si>
  <si>
    <t>561500 Travel arrangement and reservation services</t>
  </si>
  <si>
    <t>561600 Investigation and security services</t>
  </si>
  <si>
    <t>561700 Services to buildings and dwellings</t>
  </si>
  <si>
    <t>561900 Other support services</t>
  </si>
  <si>
    <t>562100 Waste collection</t>
  </si>
  <si>
    <t>562200 Waste treatment and disposal</t>
  </si>
  <si>
    <t>562900 Remediation and other waste management services</t>
  </si>
  <si>
    <t>611400 Business schools and computer and management training</t>
  </si>
  <si>
    <t>611700 Educational support services</t>
  </si>
  <si>
    <t>621100 Offices of physicians</t>
  </si>
  <si>
    <t>621200 Offices of dentists</t>
  </si>
  <si>
    <t>621300 Offices of other health practitioners</t>
  </si>
  <si>
    <t>621400 Out-patient care centres</t>
  </si>
  <si>
    <t>621500 Medical and diagnostic laboratories</t>
  </si>
  <si>
    <t>621600 Home health care services</t>
  </si>
  <si>
    <t>621900 Other ambulatory health care services</t>
  </si>
  <si>
    <t>622N00</t>
  </si>
  <si>
    <t>623N00</t>
  </si>
  <si>
    <t>624100 Individual and family services</t>
  </si>
  <si>
    <t>624200 Community food and housing, and emergency and other relief services</t>
  </si>
  <si>
    <t>624300 Vocational rehabilitation services</t>
  </si>
  <si>
    <t>624400 Child day-care services</t>
  </si>
  <si>
    <t>711200 Spectator sports</t>
  </si>
  <si>
    <t>713100 Amusement parks and arcades</t>
  </si>
  <si>
    <t>713200 Gambling industries</t>
  </si>
  <si>
    <t>713900 Other amusement and recreation industries</t>
  </si>
  <si>
    <t>721100 Traveller accommodation</t>
  </si>
  <si>
    <t>721200 Recreational vehicle (RV) parks and recreational camps</t>
  </si>
  <si>
    <t>721300 Rooming and boarding houses</t>
  </si>
  <si>
    <t>722300 Special food services</t>
  </si>
  <si>
    <t>722400 Drinking places (alcoholic beverages)</t>
  </si>
  <si>
    <t>722500 Full-service restaurants and limited-service eating places</t>
  </si>
  <si>
    <t>811100 Automotive repair and maintenance</t>
  </si>
  <si>
    <t>811200 Electronic and precision equipment repair and maintenance</t>
  </si>
  <si>
    <t>811300 Commercial and industrial machinery and equipment (except automotive and electronic) repair and maintenance</t>
  </si>
  <si>
    <t>811400 Personal and household goods repair and maintenance</t>
  </si>
  <si>
    <t>812100 Personal care services</t>
  </si>
  <si>
    <t>812200 Funeral services</t>
  </si>
  <si>
    <t>812300 Dry cleaning and laundry services</t>
  </si>
  <si>
    <t>813100 Religious organizations</t>
  </si>
  <si>
    <t>814100 Private households</t>
  </si>
  <si>
    <t>911100 Defence services</t>
  </si>
  <si>
    <t>914100 Aboriginal public administration</t>
  </si>
  <si>
    <t>919100 International and other extra-territorial public administration</t>
  </si>
  <si>
    <t>NESTA Publishing</t>
  </si>
  <si>
    <t>CSA Domain Archives/Libraries</t>
  </si>
  <si>
    <t>CSA Domain Cultural Heritage/Natural Heritage</t>
  </si>
  <si>
    <t>CSA Domain Photography</t>
  </si>
  <si>
    <t>Recommendation</t>
  </si>
  <si>
    <t>No Change</t>
  </si>
  <si>
    <t>Investigate</t>
  </si>
  <si>
    <t>Investigate whether content-intensive can be separated out</t>
  </si>
  <si>
    <t>Move to Film and Video</t>
  </si>
  <si>
    <t>Move to Publishing</t>
  </si>
  <si>
    <t>Move to Performing Arts</t>
  </si>
  <si>
    <t>Move to Sound Recording</t>
  </si>
  <si>
    <t>Move to NEW CSA subdomain Information, Software and Computer Services</t>
  </si>
  <si>
    <t>Remove, or create new section 'Creative Accounting'</t>
  </si>
  <si>
    <t>Check Intensity</t>
  </si>
  <si>
    <t>Can content-intensive component be separated out?</t>
  </si>
  <si>
    <t>Move to Crafts</t>
  </si>
  <si>
    <t>Move to photography</t>
  </si>
  <si>
    <t>Investigate what actually goes on here</t>
  </si>
  <si>
    <t>Investigate or note</t>
  </si>
  <si>
    <t>Recommendations NESTA</t>
  </si>
  <si>
    <t>Recommendation CSA</t>
  </si>
  <si>
    <t>Add to Crafts</t>
  </si>
  <si>
    <t>Move to Libraries/Museums/Heritage</t>
  </si>
  <si>
    <t>Add to Publishing</t>
  </si>
  <si>
    <t>Add to Recording</t>
  </si>
  <si>
    <t>Add to Media Production Services</t>
  </si>
  <si>
    <t>Move to Media Production Services</t>
  </si>
  <si>
    <t>Move to Software, Gaming and Internet Services</t>
  </si>
  <si>
    <t>CSA Domain</t>
  </si>
  <si>
    <t>Not Cultural</t>
  </si>
  <si>
    <t>NESTA</t>
  </si>
  <si>
    <t>NAICS and description</t>
  </si>
  <si>
    <t>Intensity</t>
  </si>
  <si>
    <t>NESTA Recommendation</t>
  </si>
  <si>
    <t>CSA recommendation</t>
  </si>
  <si>
    <t>Investigation</t>
  </si>
  <si>
    <t>Unallocated</t>
  </si>
  <si>
    <t>Move to Libraries Museums and Heritage</t>
  </si>
  <si>
    <t>CSA Optional</t>
  </si>
  <si>
    <t>Add to Software, Gaming and Internet Services</t>
  </si>
  <si>
    <t>G5182</t>
  </si>
  <si>
    <t>G5190</t>
  </si>
  <si>
    <t>G3159</t>
  </si>
  <si>
    <t>Does not exist</t>
  </si>
  <si>
    <t>G3169</t>
  </si>
  <si>
    <t>G3231</t>
  </si>
  <si>
    <t>G4531</t>
  </si>
  <si>
    <t>G3271</t>
  </si>
  <si>
    <t>G3379</t>
  </si>
  <si>
    <t>G3340</t>
  </si>
  <si>
    <t>Rename to Software, Gaming and Internet Services</t>
  </si>
  <si>
    <t>G4173</t>
  </si>
  <si>
    <t>G4541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</si>
</sst>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7" x14ac:knownFonts="1">
    <font>
      <sz val="11"/>
      <color theme="1"/>
      <name val="Calibri"/>
      <family val="2"/>
      <scheme val="minor"/>
    </font>
    <font>
      <sz val="11"/>
      <color theme="1"/>
      <name val="Calibri"/>
      <family val="2"/>
      <scheme val="minor"/>
    </font>
    <font>
      <sz val="11"/>
      <color rgb="FFFF0000"/>
      <name val="Calibri"/>
      <family val="2"/>
      <scheme val="minor"/>
    </font>
    <font>
      <b/>
      <sz val="11"/>
      <color theme="1"/>
      <name val="Calibri"/>
      <family val="2"/>
      <scheme val="minor"/>
    </font>
    <font>
      <u/>
      <sz val="11"/>
      <color theme="10"/>
      <name val="Calibri"/>
      <family val="2"/>
      <scheme val="minor"/>
    </font>
    <font>
      <b/>
      <sz val="14"/>
      <color theme="1"/>
      <name val="Calibri"/>
      <family val="2"/>
      <scheme val="minor"/>
    </font>
    <font>
      <sz val="13"/>
      <color theme="1"/>
      <name val="Copperplate Gothic Bold"/>
      <family val="2"/>
    </font>
  </fonts>
  <fills count="6">
    <fill>
      <patternFill patternType="none"/>
    </fill>
    <fill>
      <patternFill patternType="gray125"/>
    </fill>
    <fill>
      <patternFill patternType="solid">
        <fgColor theme="4"/>
        <bgColor indexed="64"/>
      </patternFill>
    </fill>
    <fill>
      <patternFill patternType="solid">
        <fgColor theme="0"/>
        <bgColor indexed="64"/>
      </patternFill>
    </fill>
    <fill>
      <patternFill patternType="solid">
        <fgColor theme="9" tint="0.39997558519241921"/>
        <bgColor indexed="64"/>
      </patternFill>
    </fill>
    <fill>
      <patternFill patternType="solid">
        <fgColor theme="4" tint="0.59999389629810485"/>
        <bgColor indexed="64"/>
      </patternFill>
    </fill>
  </fills>
  <borders count="1">
    <border>
      <left/>
      <right/>
      <top/>
      <bottom/>
      <diagonal/>
    </border>
  </borders>
  <cellStyleXfs count="3">
    <xf numFmtId="0" fontId="0" fillId="0" borderId="0"/>
    <xf numFmtId="9" fontId="1" fillId="0" borderId="0" applyFont="0" applyFill="0" applyBorder="0" applyAlignment="0" applyProtection="0"/>
    <xf numFmtId="0" fontId="4" fillId="0" borderId="0" applyNumberFormat="0" applyFill="0" applyBorder="0" applyAlignment="0" applyProtection="0"/>
  </cellStyleXfs>
  <cellXfs count="21">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3" fontId="0" fillId="0" borderId="0" xfId="0" applyNumberFormat="1"/>
    <xf numFmtId="0" fontId="0" fillId="0" borderId="0" xfId="0" applyAlignment="1">
      <alignment horizontal="left" indent="2"/>
    </xf>
    <xf numFmtId="10" fontId="0" fillId="0" borderId="0" xfId="1" applyNumberFormat="1" applyFont="1"/>
    <xf numFmtId="3" fontId="2" fillId="0" borderId="0" xfId="0" applyNumberFormat="1" applyFont="1"/>
    <xf numFmtId="10" fontId="0" fillId="0" borderId="0" xfId="0" applyNumberFormat="1"/>
    <xf numFmtId="0" fontId="5" fillId="2" borderId="0" xfId="0" applyFont="1" applyFill="1" applyAlignment="1">
      <alignment horizontal="center"/>
    </xf>
    <xf numFmtId="0" fontId="4" fillId="3" borderId="0" xfId="2" applyFill="1" applyAlignment="1">
      <alignment horizontal="center"/>
    </xf>
    <xf numFmtId="0" fontId="5" fillId="4" borderId="0" xfId="0" applyFont="1" applyFill="1" applyAlignment="1">
      <alignment horizontal="center"/>
    </xf>
    <xf numFmtId="0" fontId="5" fillId="4" borderId="0" xfId="0" applyFont="1" applyFill="1" applyAlignment="1">
      <alignment horizontal="center" wrapText="1"/>
    </xf>
    <xf numFmtId="0" fontId="0" fillId="5" borderId="0" xfId="0" applyFill="1" applyAlignment="1">
      <alignment horizontal="center"/>
    </xf>
    <xf numFmtId="0" fontId="3" fillId="5" borderId="0" xfId="0" applyFont="1" applyFill="1" applyAlignment="1">
      <alignment horizontal="center"/>
    </xf>
    <xf numFmtId="0" fontId="0" fillId="5" borderId="0" xfId="0" applyFill="1"/>
    <xf numFmtId="0" fontId="0" fillId="5" borderId="0" xfId="0" applyFill="1" applyAlignment="1">
      <alignment horizontal="center" wrapText="1"/>
    </xf>
    <xf numFmtId="0" fontId="3" fillId="5" borderId="0" xfId="0" applyFont="1" applyFill="1" applyAlignment="1">
      <alignment horizontal="center" wrapText="1"/>
    </xf>
    <xf numFmtId="0" fontId="6" fillId="0" borderId="0" xfId="0" applyFont="1" applyAlignment="1">
      <alignment horizontal="center" vertical="center"/>
    </xf>
    <xf numFmtId="9" fontId="0" fillId="0" borderId="0" xfId="0" applyNumberFormat="1"/>
    <xf numFmtId="164" fontId="0" fillId="0" borderId="0" xfId="1" applyNumberFormat="1" applyFont="1"/>
  </cellXfs>
  <cellStyles count="3">
    <cellStyle name="Hyperlink" xfId="2" builtinId="8"/>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powerPivotData" Target="model/item.data"/><Relationship Id="rId26" Type="http://schemas.openxmlformats.org/officeDocument/2006/relationships/customXml" Target="../customXml/item7.xml"/><Relationship Id="rId21" Type="http://schemas.openxmlformats.org/officeDocument/2006/relationships/customXml" Target="../customXml/item2.xml"/><Relationship Id="rId34" Type="http://schemas.openxmlformats.org/officeDocument/2006/relationships/customXml" Target="../customXml/item15.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sheetMetadata" Target="metadata.xml"/><Relationship Id="rId25" Type="http://schemas.openxmlformats.org/officeDocument/2006/relationships/customXml" Target="../customXml/item6.xml"/><Relationship Id="rId33" Type="http://schemas.openxmlformats.org/officeDocument/2006/relationships/customXml" Target="../customXml/item14.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1.xml"/><Relationship Id="rId29"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1.xml"/><Relationship Id="rId19" Type="http://schemas.openxmlformats.org/officeDocument/2006/relationships/calcChain" Target="calcChain.xml"/><Relationship Id="rId31"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onnections" Target="connections.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8" Type="http://schemas.openxmlformats.org/officeDocument/2006/relationships/worksheet" Target="worksheets/sheet8.xml"/><Relationship Id="rId3" Type="http://schemas.openxmlformats.org/officeDocument/2006/relationships/worksheet" Target="worksheets/sheet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an Freeman" refreshedDate="44272.45403252315" createdVersion="5" refreshedVersion="7" minRefreshableVersion="3" recordCount="0" supportSubquery="1" supportAdvancedDrill="1" xr:uid="{9A821BC5-D97A-4711-90DE-E83CBB84000B}">
  <cacheSource type="external" connectionId="3"/>
  <cacheFields count="9">
    <cacheField name="[Fact Full].[source].[source]" caption="source" numFmtId="0" hierarchy="4" level="1">
      <sharedItems containsSemiMixedTypes="0" containsNonDate="0" containsString="0"/>
    </cacheField>
    <cacheField name="[Fact Full].[primary_csa_subdomain].[primary_csa_subdomain]" caption="primary_csa_subdomain" numFmtId="0" hierarchy="16" level="1">
      <sharedItems containsBlank="1" count="16">
        <m/>
        <s v="CSA Domain Advertising"/>
        <s v="CSA Domain Architecture"/>
        <s v="CSA Domain Archives/Libraries"/>
        <s v="CSA Domain Broadcasting"/>
        <s v="CSA Domain Crafts"/>
        <s v="CSA Domain Cultural Heritage/Natural Heritage"/>
        <s v="CSA Domain Design"/>
        <s v="CSA Domain Film and Video"/>
        <s v="CSA Domain Multiple"/>
        <s v="CSA Domain None"/>
        <s v="CSA Domain Performing Arts"/>
        <s v="CSA Domain Photography"/>
        <s v="CSA Domain Sound Recording"/>
        <s v="CSA Domain Unallocated"/>
        <s v="CSA Not Cultural"/>
      </sharedItems>
    </cacheField>
    <cacheField name="[Fact Full].[standardised_province].[standardised_province]" caption="standardised_province" numFmtId="0" hierarchy="17" level="1">
      <sharedItems containsSemiMixedTypes="0" containsNonDate="0" containsString="0"/>
    </cacheField>
    <cacheField name="[Fact Full].[indicator].[indicator]" caption="indicator" numFmtId="0" hierarchy="5" level="1">
      <sharedItems containsSemiMixedTypes="0" containsNonDate="0" containsString="0"/>
    </cacheField>
    <cacheField name="[Fact Full].[date (Year)].[date (Year)]" caption="date (Year)" numFmtId="0" hierarchy="18" level="1">
      <sharedItems count="3">
        <s v="2010"/>
        <s v="2018"/>
        <s v="2019"/>
      </sharedItems>
    </cacheField>
    <cacheField name="[Fact Full].[creative_sector].[creative_sector]" caption="creative_sector" numFmtId="0" hierarchy="12" level="1">
      <sharedItems containsSemiMixedTypes="0" containsNonDate="0" containsString="0"/>
    </cacheField>
    <cacheField name="[Fact Full].[NAICS4 Description].[NAICS4 Description]" caption="NAICS4 Description" numFmtId="0" hierarchy="2" level="1">
      <sharedItems containsBlank="1" count="316">
        <m/>
        <s v="541600 Management, scientific and technical consulting services"/>
        <s v="541800 Advertising, public relations, and related services"/>
        <s v="541300 Architectural, engineering and related services"/>
        <s v="711500 Independent artists, writers and performers"/>
        <s v="515100 Radio and television broadcasting"/>
        <s v="515200 Pay and specialty television"/>
        <s v="313100 Fibre, yarn and thread mills"/>
        <s v="313200 Fabric mills"/>
        <s v="313300 Textile and fabric finishing and fabric coating"/>
        <s v="314100 Textile furnishings mills"/>
        <s v="314900 Other textile product mills"/>
        <s v="315100 Clothing knitting mills"/>
        <s v="315200 Cut and sew clothing manufacturing"/>
        <s v="315900 Clothing accessories and other clothing manufacturing"/>
        <s v="316100 Leather and hide tanning and finishing"/>
        <s v="316200 Footwear manufacturing"/>
        <s v="316900 Other leather and allied product manufacturing"/>
        <s v="321100 Sawmills and wood preservation"/>
        <s v="321200 Veneer, plywood and engineered wood product manufacturing"/>
        <s v="321900 Other wood product manufacturing"/>
        <s v="323100 Printing and related support activities"/>
        <s v="327100 Clay product and refractory manufacturing"/>
        <s v="327200 Glass and glass product manufacturing"/>
        <s v="327300 Cement and concrete product manufacturing"/>
        <s v="327400 Lime and gypsum product manufacturing"/>
        <s v="327900 Other non-metallic mineral product manufacturing"/>
        <s v="332800 Coating, engraving, cold and heat treating and allied activities"/>
        <s v="337100 Household and institutional furniture and kitchen cabinet manufacturing"/>
        <s v="337200 Office furniture (including fixtures) manufacturing"/>
        <s v="337900 Other furniture-related product manufacturing"/>
        <s v="339900 Other miscellaneous manufacturing"/>
        <s v="414100 Textile, clothing and footwear merchant wholesalers"/>
        <s v="414200 Home entertainment equipment and household appliance merchant wholesalers"/>
        <s v="414300 Home furnishings merchant wholesalers"/>
        <s v="414400 Personal goods merchant wholesalers"/>
        <s v="414500 Pharmaceuticals, toiletries, cosmetics and sundries merchant wholesalers"/>
        <s v="448100 Clothing stores"/>
        <s v="448200 Shoe stores"/>
        <s v="448300 Jewellery, luggage and leather goods stores"/>
        <s v="453100 Florists"/>
        <s v="453200 Office supplies, stationery and gift stores"/>
        <s v="453300 Used merchandise stores"/>
        <s v="453900 Other miscellaneous store retailers"/>
        <s v="712100 Heritage institutions"/>
        <s v="541400 Specialized design services"/>
        <s v="512100 Motion picture and video industries"/>
        <s v="532200 Consumer goods rental"/>
        <s v="511100 Newspaper, periodical, book and directory publishers"/>
        <s v="334600 Manufacturing and reproducing magnetic and optical media"/>
        <s v="419100 Business-to-business electronic markets, and agents and brokers"/>
        <s v="442200 Home furnishings stores"/>
        <s v="451100 Sporting goods, hobby and musical instrument stores"/>
        <s v="511200 Software publishers"/>
        <s v="519100 Other information services"/>
        <s v="526900 Other funds and financial vehicles"/>
        <s v="533100 Lessors of non-financial intangible assets (except copyrighted works)"/>
        <s v="561200 Facilities support services"/>
        <s v="611100 Elementary and secondary schools"/>
        <s v="611200 Community colleges and C.E.G.E.P.s"/>
        <s v="611300 Universities"/>
        <s v="611500 Technical and trade schools"/>
        <s v="611600 Other schools and instruction"/>
        <s v="711300 Promoters (presenters) of performing arts, sports and similar events"/>
        <s v="711400 Agents and managers for artists, athletes, entertainers and other public figures"/>
        <s v="813200 Grant-making and giving services"/>
        <s v="813300 Social advocacy organizations"/>
        <s v="813400 Civic and social organizations"/>
        <s v="813900 Business, professional, labour and other membership organizations"/>
        <s v="911N00"/>
        <s v="912N00"/>
        <s v="913N00"/>
        <s v="711100 Performing arts companies"/>
        <s v="541900 Other professional, scientific and technical services"/>
        <s v="812900 Other personal services"/>
        <s v="512200 Sound recording industries"/>
        <s v="311900 Other food manufacturing"/>
        <s v="111100 Oilseed and grain farming"/>
        <s v="111200 Vegetable and melon farming"/>
        <s v="111300 Fruit and tree nut farming"/>
        <s v="111400 Greenhouse, nursery and floriculture production"/>
        <s v="111900 Other crop farming"/>
        <s v="112100 Cattle ranching and farming"/>
        <s v="112200 Hog and pig farming"/>
        <s v="112300 Poultry and egg production"/>
        <s v="112400 Sheep and goat farming"/>
        <s v="112500 Aquaculture"/>
        <s v="112900 Other animal production"/>
        <s v="113100 Timber tract operations"/>
        <s v="113200 Forest nurseries and gathering of forest products"/>
        <s v="113300 Logging"/>
        <s v="114100 Fishing"/>
        <s v="114200 Hunting and trapping"/>
        <s v="115100 Support activities for crop production"/>
        <s v="115200 Support activities for animal production"/>
        <s v="115300 Support activities for forestry"/>
        <s v="11NN00"/>
        <s v="211100 Oil and gas extraction"/>
        <s v="212100 Coal mining"/>
        <s v="212200 Metal ore mining"/>
        <s v="212300 Non-metallic mineral mining and quarrying"/>
        <s v="213100 Support activities for mining, and oil and gas extraction"/>
        <s v="21NN00"/>
        <s v="221100 Electric power generation, transmission and distribution"/>
        <s v="221200 Natural gas distribution"/>
        <s v="221300 Water, sewage and other systems"/>
        <s v="236100 Residential building construction"/>
        <s v="236200 Non-residential building construction"/>
        <s v="237100 Utility system construction"/>
        <s v="237200 Land subdivision"/>
        <s v="237300 Highway, street and bridge construction"/>
        <s v="237900 Other heavy and civil engineering construction"/>
        <s v="238100 Foundation, structure, and building exterior contractors"/>
        <s v="238200 Building equipment contractors"/>
        <s v="238300 Building finishing contractors"/>
        <s v="238900 Other specialty trade contractors"/>
        <s v="311100 Animal food manufacturing"/>
        <s v="311200 Grain and oilseed milling"/>
        <s v="311300 Sugar and confectionery product manufacturing"/>
        <s v="311400 Fruit and vegetable preserving and specialty food manufacturing"/>
        <s v="311500 Dairy product manufacturing"/>
        <s v="311600 Meat product manufacturing"/>
        <s v="311700 Seafood product preparation and packaging"/>
        <s v="311800 Bakeries and tortilla manufacturing"/>
        <s v="312100 Beverage manufacturing"/>
        <s v="312200 Tobacco manufacturing"/>
        <s v="31-300"/>
        <s v="322100 Pulp, paper and paperboard mills"/>
        <s v="322200 Converted paper product manufacturing"/>
        <s v="324100 Petroleum and coal product manufacturing"/>
        <s v="325100 Basic chemical manufacturing"/>
        <s v="325200 Resin, synthetic rubber, and artificial and synthetic fibres and filaments manufacturing"/>
        <s v="325300 Pesticide, fertilizer and other agricultural chemical manufacturing"/>
        <s v="325400 Pharmaceutical and medicine manufacturing"/>
        <s v="325500 Paint, coating and adhesive manufacturing"/>
        <s v="325600 Soap, cleaning compound and toilet preparation manufacturing"/>
        <s v="325900 Other chemical product manufacturing"/>
        <s v="326100 Plastic product manufacturing"/>
        <s v="326200 Rubber product manufacturing"/>
        <s v="331100 Iron and steel mills and ferro-alloy manufacturing"/>
        <s v="331200 Steel product manufacturing from purchased steel"/>
        <s v="331300 Alumina and aluminum production and processing"/>
        <s v="331400 Non-ferrous metal (except aluminum) production and processing"/>
        <s v="331500 Foundries"/>
        <s v="332100 Forging and stamping"/>
        <s v="332200 Cutlery and hand tool manufacturing"/>
        <s v="332300 Architectural and structural metals manufacturing"/>
        <s v="332400 Boiler, tank and shipping container manufacturing"/>
        <s v="332500 Hardware manufacturing"/>
        <s v="332600 Spring and wire product manufacturing"/>
        <s v="332700 Machine shops, turned product, and screw, nut and bolt manufacturing"/>
        <s v="332900 Other fabricated metal product manufacturing"/>
        <s v="333100 Agricultural, construction and mining machinery manufacturing"/>
        <s v="333200 Industrial machinery manufacturing"/>
        <s v="333300 Commercial and service industry machinery manufacturing"/>
        <s v="333400 Ventilation, heating, air-conditioning and commercial refrigeration equipment manufacturing"/>
        <s v="333500 Metalworking machinery manufacturing"/>
        <s v="333600 Engine, turbine and power transmission equipment manufacturing"/>
        <s v="333900 Other general-purpose machinery manufacturing"/>
        <s v="334100 Computer and peripheral equipment manufacturing"/>
        <s v="334200 Communications equipment manufacturing"/>
        <s v="334300 Audio and video equipment manufacturing"/>
        <s v="334400 Semiconductor and other electronic component manufacturing"/>
        <s v="334500 Navigational, measuring, medical and control instruments manufacturing"/>
        <s v="335100 Electric lighting equipment manufacturing"/>
        <s v="335200 Household appliance manufacturing"/>
        <s v="335300 Electrical equipment manufacturing"/>
        <s v="335900 Other electrical equipment and component manufacturing"/>
        <s v="336100 Motor vehicle manufacturing"/>
        <s v="336200 Motor vehicle body and trailer manufacturing"/>
        <s v="336300 Motor vehicle parts manufacturing"/>
        <s v="336400 Aerospace product and parts manufacturing"/>
        <s v="336500 Railroad rolling stock manufacturing"/>
        <s v="336600 Ship and boat building"/>
        <s v="336900 Other transportation equipment manufacturing"/>
        <s v="339100 Medical equipment and supplies manufacturing"/>
        <s v="411100 Farm product merchant wholesalers"/>
        <s v="412100 Petroleum and petroleum products merchant wholesalers"/>
        <s v="413100 Food merchant wholesalers"/>
        <s v="413200 Beverage merchant wholesalers"/>
        <s v="413300 Cigarette and tobacco product merchant wholesalers"/>
        <s v="415100 Motor vehicle merchant wholesalers"/>
        <s v="415200 New motor vehicle parts and accessories merchant wholesalers"/>
        <s v="415300 Used motor vehicle parts and accessories merchant wholesalers"/>
        <s v="416100 Electrical, plumbing, heating and air-conditioning equipment and supplies merchant wholesalers"/>
        <s v="416200 Metal service centres"/>
        <s v="416300 Lumber, millwork, hardware and other building supplies merchant wholesalers"/>
        <s v="417100 Farm, lawn and garden machinery and equipment merchant wholesalers"/>
        <s v="417200 Construction, forestry, mining, and industrial machinery, equipment and supplies merchant wholesalers"/>
        <s v="417300 Computer and communications equipment and supplies merchant wholesalers"/>
        <s v="417900 Other machinery, equipment and supplies merchant wholesalers"/>
        <s v="418100 Recyclable material merchant wholesalers"/>
        <s v="418200 Paper, paper product and disposable plastic product merchant wholesalers"/>
        <s v="418300 Agricultural supplies merchant wholesalers"/>
        <s v="418400 Chemical (except agricultural) and allied product merchant wholesalers"/>
        <s v="418900 Other miscellaneous merchant wholesalers"/>
        <s v="441100 Automobile dealers"/>
        <s v="441200 Other motor vehicle dealers"/>
        <s v="441300 Automotive parts, accessories and tire stores"/>
        <s v="442100 Furniture stores"/>
        <s v="443100 Electronics and appliance stores"/>
        <s v="44-400"/>
        <s v="444100 Building material and supplies dealers"/>
        <s v="444200 Lawn and garden equipment and supplies stores"/>
        <s v="445100 Grocery stores"/>
        <s v="445200 Specialty food stores"/>
        <s v="445300 Beer, wine and liquor stores"/>
        <s v="446100 Health and personal care stores"/>
        <s v="447100 Gasoline stations"/>
        <s v="451300 Book stores and news dealers"/>
        <s v="452100 Department stores"/>
        <s v="452900 Other general merchandise stores"/>
        <s v="454100 Electronic shopping and mail-order houses"/>
        <s v="454200 Vending machine operators"/>
        <s v="454300 Direct selling establishments"/>
        <s v="481100 Scheduled air transportation"/>
        <s v="481200 Non-scheduled air transportation"/>
        <s v="482100 Rail transportation"/>
        <s v="483100 Deep sea, coastal and Great Lakes water transportation"/>
        <s v="483200 Inland water transportation"/>
        <s v="48-400"/>
        <s v="484100 General freight trucking"/>
        <s v="484200 Specialized freight trucking"/>
        <s v="485100 Urban transit systems"/>
        <s v="485200 Interurban and rural bus transportation"/>
        <s v="485300 Taxi and limousine service"/>
        <s v="485400 School and employee bus transportation"/>
        <s v="485500 Charter bus industry"/>
        <s v="485900 Other transit and ground passenger transportation"/>
        <s v="486100 Pipeline transportation of crude oil"/>
        <s v="486200 Pipeline transportation of natural gas"/>
        <s v="486900 Other pipeline transportation"/>
        <s v="487100 Scenic and sightseeing transportation, land"/>
        <s v="487200 Scenic and sightseeing transportation, water"/>
        <s v="487900 Scenic and sightseeing transportation, other"/>
        <s v="488100 Support activities for air transportation"/>
        <s v="488200 Support activities for rail transportation"/>
        <s v="488300 Support activities for water transportation"/>
        <s v="488400 Support activities for road transportation"/>
        <s v="488500 Freight transportation arrangement"/>
        <s v="488900 Other support activities for transportation"/>
        <s v="491100 Postal service"/>
        <s v="492100 Couriers"/>
        <s v="492200 Local messengers and local delivery"/>
        <s v="493100 Warehousing and storage"/>
        <s v="517400 Satellite telecommunications"/>
        <s v="517900 Other telecommunications"/>
        <s v="518200 Data processing, hosting, and related services"/>
        <s v="521100 Monetary authorities - central bank"/>
        <s v="522100 Depository credit intermediation"/>
        <s v="522200 Non-depository credit intermediation"/>
        <s v="522300 Activities related to credit intermediation"/>
        <s v="523100 Securities and commodity contracts intermediation and brokerage"/>
        <s v="523200 Securities and commodity exchanges"/>
        <s v="523900 Other financial investment activities"/>
        <s v="524100 Insurance carriers"/>
        <s v="524200 Agencies, brokerages and other insurance related activities"/>
        <s v="526100 Pension funds"/>
        <s v="531100 Lessors of real estate"/>
        <s v="531200 Offices of real estate agents and brokers"/>
        <s v="531300 Activities related to real estate"/>
        <s v="532100 Automotive equipment rental and leasing"/>
        <s v="532300 General rental centres"/>
        <s v="532400 Commercial and industrial machinery and equipment rental and leasing"/>
        <s v="541100 Legal services"/>
        <s v="541200 Accounting, tax preparation, bookkeeping and payroll services"/>
        <s v="541500 Computer systems design and related services"/>
        <s v="541700 Scientific research and development services"/>
        <s v="551100 Management of companies and enterprises"/>
        <s v="561100 Office administrative services"/>
        <s v="561300 Employment services"/>
        <s v="561400 Business support services"/>
        <s v="561500 Travel arrangement and reservation services"/>
        <s v="561600 Investigation and security services"/>
        <s v="561700 Services to buildings and dwellings"/>
        <s v="561900 Other support services"/>
        <s v="562100 Waste collection"/>
        <s v="562200 Waste treatment and disposal"/>
        <s v="562900 Remediation and other waste management services"/>
        <s v="611400 Business schools and computer and management training"/>
        <s v="611700 Educational support services"/>
        <s v="621100 Offices of physicians"/>
        <s v="621200 Offices of dentists"/>
        <s v="621300 Offices of other health practitioners"/>
        <s v="621400 Out-patient care centres"/>
        <s v="621500 Medical and diagnostic laboratories"/>
        <s v="621600 Home health care services"/>
        <s v="621900 Other ambulatory health care services"/>
        <s v="622N00"/>
        <s v="623N00"/>
        <s v="624100 Individual and family services"/>
        <s v="624200 Community food and housing, and emergency and other relief services"/>
        <s v="624300 Vocational rehabilitation services"/>
        <s v="624400 Child day-care services"/>
        <s v="711200 Spectator sports"/>
        <s v="713100 Amusement parks and arcades"/>
        <s v="713200 Gambling industries"/>
        <s v="713900 Other amusement and recreation industries"/>
        <s v="721100 Traveller accommodation"/>
        <s v="721200 Recreational vehicle (RV) parks and recreational camps"/>
        <s v="721300 Rooming and boarding houses"/>
        <s v="722300 Special food services"/>
        <s v="722400 Drinking places (alcoholic beverages)"/>
        <s v="722500 Full-service restaurants and limited-service eating places"/>
        <s v="811100 Automotive repair and maintenance"/>
        <s v="811200 Electronic and precision equipment repair and maintenance"/>
        <s v="811300 Commercial and industrial machinery and equipment (except automotive and electronic) repair and maintenance"/>
        <s v="811400 Personal and household goods repair and maintenance"/>
        <s v="812100 Personal care services"/>
        <s v="812200 Funeral services"/>
        <s v="812300 Dry cleaning and laundry services"/>
        <s v="813100 Religious organizations"/>
        <s v="814100 Private households"/>
        <s v="911100 Defence services"/>
        <s v="914100 Aboriginal public administration"/>
        <s v="919100 International and other extra-territorial public administration"/>
      </sharedItems>
    </cacheField>
    <cacheField name="[Measures].[Max of four_digit_intensity]" caption="Max of four_digit_intensity" numFmtId="0" hierarchy="26" level="32767"/>
    <cacheField name="[Measures].[Sum of value]" caption="Sum of value" numFmtId="0" hierarchy="24" level="32767"/>
  </cacheFields>
  <cacheHierarchies count="27">
    <cacheHierarchy uniqueName="[Fact Full].[NAICS2 Description]" caption="NAICS2 Description" attribute="1" defaultMemberUniqueName="[Fact Full].[NAICS2 Description].[All]" allUniqueName="[Fact Full].[NAICS2 Description].[All]" dimensionUniqueName="[Fact Full]" displayFolder="" count="0" memberValueDatatype="130" unbalanced="0"/>
    <cacheHierarchy uniqueName="[Fact Full].[NAICS3 Description]" caption="NAICS3 Description" attribute="1" defaultMemberUniqueName="[Fact Full].[NAICS3 Description].[All]" allUniqueName="[Fact Full].[NAICS3 Description].[All]" dimensionUniqueName="[Fact Full]" displayFolder="" count="0" memberValueDatatype="130" unbalanced="0"/>
    <cacheHierarchy uniqueName="[Fact Full].[NAICS4 Description]" caption="NAICS4 Description" attribute="1" defaultMemberUniqueName="[Fact Full].[NAICS4 Description].[All]" allUniqueName="[Fact Full].[NAICS4 Description].[All]" dimensionUniqueName="[Fact Full]" displayFolder="" count="2" memberValueDatatype="130" unbalanced="0">
      <fieldsUsage count="2">
        <fieldUsage x="-1"/>
        <fieldUsage x="6"/>
      </fieldsUsage>
    </cacheHierarchy>
    <cacheHierarchy uniqueName="[Fact Full].[Full Description]" caption="Full Description" attribute="1" defaultMemberUniqueName="[Fact Full].[Full Description].[All]" allUniqueName="[Fact Full].[Full Description].[All]" dimensionUniqueName="[Fact Full]" displayFolder="" count="0" memberValueDatatype="130" unbalanced="0"/>
    <cacheHierarchy uniqueName="[Fact Full].[source]" caption="source" attribute="1" defaultMemberUniqueName="[Fact Full].[source].[All]" allUniqueName="[Fact Full].[source].[All]" dimensionUniqueName="[Fact Full]" displayFolder="" count="2" memberValueDatatype="130" unbalanced="0">
      <fieldsUsage count="2">
        <fieldUsage x="-1"/>
        <fieldUsage x="0"/>
      </fieldsUsage>
    </cacheHierarchy>
    <cacheHierarchy uniqueName="[Fact Full].[indicator]" caption="indicator" attribute="1" defaultMemberUniqueName="[Fact Full].[indicator].[All]" allUniqueName="[Fact Full].[indicator].[All]" dimensionUniqueName="[Fact Full]" displayFolder="" count="2" memberValueDatatype="130" unbalanced="0">
      <fieldsUsage count="2">
        <fieldUsage x="-1"/>
        <fieldUsage x="3"/>
      </fieldsUsage>
    </cacheHierarchy>
    <cacheHierarchy uniqueName="[Fact Full].[geo_name_id]" caption="geo_name_id" attribute="1" defaultMemberUniqueName="[Fact Full].[geo_name_id].[All]" allUniqueName="[Fact Full].[geo_name_id].[All]" dimensionUniqueName="[Fact Full]" displayFolder="" count="0" memberValueDatatype="130" unbalanced="0"/>
    <cacheHierarchy uniqueName="[Fact Full].[date]" caption="date" attribute="1" time="1" defaultMemberUniqueName="[Fact Full].[date].[All]" allUniqueName="[Fact Full].[date].[All]" dimensionUniqueName="[Fact Full]" displayFolder="" count="0" memberValueDatatype="7" unbalanced="0"/>
    <cacheHierarchy uniqueName="[Fact Full].[value]" caption="value" attribute="1" defaultMemberUniqueName="[Fact Full].[value].[All]" allUniqueName="[Fact Full].[value].[All]" dimensionUniqueName="[Fact Full]" displayFolder="" count="0" memberValueDatatype="5" unbalanced="0"/>
    <cacheHierarchy uniqueName="[Fact Full].[redacted]" caption="redacted" attribute="1" defaultMemberUniqueName="[Fact Full].[redacted].[All]" allUniqueName="[Fact Full].[redacted].[All]" dimensionUniqueName="[Fact Full]" displayFolder="" count="0" memberValueDatatype="130" unbalanced="0"/>
    <cacheHierarchy uniqueName="[Fact Full].[pnaics_id]" caption="pnaics_id" attribute="1" defaultMemberUniqueName="[Fact Full].[pnaics_id].[All]" allUniqueName="[Fact Full].[pnaics_id].[All]" dimensionUniqueName="[Fact Full]" displayFolder="" count="0" memberValueDatatype="130" unbalanced="0"/>
    <cacheHierarchy uniqueName="[Fact Full].[main_industry]" caption="main_industry" attribute="1" defaultMemberUniqueName="[Fact Full].[main_industry].[All]" allUniqueName="[Fact Full].[main_industry].[All]" dimensionUniqueName="[Fact Full]" displayFolder="" count="0" memberValueDatatype="130" unbalanced="0"/>
    <cacheHierarchy uniqueName="[Fact Full].[creative_sector]" caption="creative_sector" attribute="1" defaultMemberUniqueName="[Fact Full].[creative_sector].[All]" allUniqueName="[Fact Full].[creative_sector].[All]" dimensionUniqueName="[Fact Full]" displayFolder="" count="2" memberValueDatatype="130" unbalanced="0">
      <fieldsUsage count="2">
        <fieldUsage x="-1"/>
        <fieldUsage x="5"/>
      </fieldsUsage>
    </cacheHierarchy>
    <cacheHierarchy uniqueName="[Fact Full].[early_warning_cultural_creative]" caption="early_warning_cultural_creative" attribute="1" defaultMemberUniqueName="[Fact Full].[early_warning_cultural_creative].[All]" allUniqueName="[Fact Full].[early_warning_cultural_creative].[All]" dimensionUniqueName="[Fact Full]" displayFolder="" count="0" memberValueDatatype="130" unbalanced="0"/>
    <cacheHierarchy uniqueName="[Fact Full].[four_digit_intensity]" caption="four_digit_intensity" attribute="1" defaultMemberUniqueName="[Fact Full].[four_digit_intensity].[All]" allUniqueName="[Fact Full].[four_digit_intensity].[All]" dimensionUniqueName="[Fact Full]" displayFolder="" count="0" memberValueDatatype="5" unbalanced="0"/>
    <cacheHierarchy uniqueName="[Fact Full].[primary_csa_domain]" caption="primary_csa_domain" attribute="1" defaultMemberUniqueName="[Fact Full].[primary_csa_domain].[All]" allUniqueName="[Fact Full].[primary_csa_domain].[All]" dimensionUniqueName="[Fact Full]" displayFolder="" count="0" memberValueDatatype="130" unbalanced="0"/>
    <cacheHierarchy uniqueName="[Fact Full].[primary_csa_subdomain]" caption="primary_csa_subdomain" attribute="1" defaultMemberUniqueName="[Fact Full].[primary_csa_subdomain].[All]" allUniqueName="[Fact Full].[primary_csa_subdomain].[All]" dimensionUniqueName="[Fact Full]" displayFolder="" count="2" memberValueDatatype="130" unbalanced="0">
      <fieldsUsage count="2">
        <fieldUsage x="-1"/>
        <fieldUsage x="1"/>
      </fieldsUsage>
    </cacheHierarchy>
    <cacheHierarchy uniqueName="[Fact Full].[standardised_province]" caption="standardised_province" attribute="1" defaultMemberUniqueName="[Fact Full].[standardised_province].[All]" allUniqueName="[Fact Full].[standardised_province].[All]" dimensionUniqueName="[Fact Full]" displayFolder="" count="2" memberValueDatatype="130" unbalanced="0">
      <fieldsUsage count="2">
        <fieldUsage x="-1"/>
        <fieldUsage x="2"/>
      </fieldsUsage>
    </cacheHierarchy>
    <cacheHierarchy uniqueName="[Fact Full].[date (Year)]" caption="date (Year)" attribute="1" defaultMemberUniqueName="[Fact Full].[date (Year)].[All]" allUniqueName="[Fact Full].[date (Year)].[All]" dimensionUniqueName="[Fact Full]" displayFolder="" count="2" memberValueDatatype="130" unbalanced="0">
      <fieldsUsage count="2">
        <fieldUsage x="-1"/>
        <fieldUsage x="4"/>
      </fieldsUsage>
    </cacheHierarchy>
    <cacheHierarchy uniqueName="[Fact Full].[date (Quarter)]" caption="date (Quarter)" attribute="1" defaultMemberUniqueName="[Fact Full].[date (Quarter)].[All]" allUniqueName="[Fact Full].[date (Quarter)].[All]" dimensionUniqueName="[Fact Full]" displayFolder="" count="0" memberValueDatatype="130" unbalanced="0"/>
    <cacheHierarchy uniqueName="[Fact Full].[date (Month)]" caption="date (Month)" attribute="1" defaultMemberUniqueName="[Fact Full].[date (Month)].[All]" allUniqueName="[Fact Full].[date (Month)].[All]" dimensionUniqueName="[Fact Full]" displayFolder="" count="0" memberValueDatatype="130" unbalanced="0"/>
    <cacheHierarchy uniqueName="[Fact Full].[date (Month Index)]" caption="date (Month Index)" attribute="1" defaultMemberUniqueName="[Fact Full].[date (Month Index)].[All]" allUniqueName="[Fact Full].[date (Month Index)].[All]" dimensionUniqueName="[Fact Full]" displayFolder="" count="0" memberValueDatatype="20" unbalanced="0" hidden="1"/>
    <cacheHierarchy uniqueName="[Measures].[__XL_Count Fact Full]" caption="__XL_Count Fact Full" measure="1" displayFolder="" measureGroup="Fact Full" count="0" hidden="1"/>
    <cacheHierarchy uniqueName="[Measures].[__No measures defined]" caption="__No measures defined" measure="1" displayFolder="" count="0" hidden="1"/>
    <cacheHierarchy uniqueName="[Measures].[Sum of value]" caption="Sum of value" measure="1" displayFolder="" measureGroup="Fact Full" count="0" oneField="1" hidden="1">
      <fieldsUsage count="1">
        <fieldUsage x="8"/>
      </fieldsUsage>
      <extLst>
        <ext xmlns:x15="http://schemas.microsoft.com/office/spreadsheetml/2010/11/main" uri="{B97F6D7D-B522-45F9-BDA1-12C45D357490}">
          <x15:cacheHierarchy aggregatedColumn="8"/>
        </ext>
      </extLst>
    </cacheHierarchy>
    <cacheHierarchy uniqueName="[Measures].[Sum of four_digit_intensity]" caption="Sum of four_digit_intensity" measure="1" displayFolder="" measureGroup="Fact Full" count="0" hidden="1">
      <extLst>
        <ext xmlns:x15="http://schemas.microsoft.com/office/spreadsheetml/2010/11/main" uri="{B97F6D7D-B522-45F9-BDA1-12C45D357490}">
          <x15:cacheHierarchy aggregatedColumn="14"/>
        </ext>
      </extLst>
    </cacheHierarchy>
    <cacheHierarchy uniqueName="[Measures].[Max of four_digit_intensity]" caption="Max of four_digit_intensity" measure="1" displayFolder="" measureGroup="Fact Full" count="0" oneField="1" hidden="1">
      <fieldsUsage count="1">
        <fieldUsage x="7"/>
      </fieldsUsage>
      <extLst>
        <ext xmlns:x15="http://schemas.microsoft.com/office/spreadsheetml/2010/11/main" uri="{B97F6D7D-B522-45F9-BDA1-12C45D357490}">
          <x15:cacheHierarchy aggregatedColumn="14"/>
        </ext>
      </extLst>
    </cacheHierarchy>
  </cacheHierarchies>
  <kpis count="0"/>
  <dimensions count="2">
    <dimension name="Fact Full" uniqueName="[Fact Full]" caption="Fact Full"/>
    <dimension measure="1" name="Measures" uniqueName="[Measures]" caption="Measures"/>
  </dimensions>
  <measureGroups count="1">
    <measureGroup name="Fact Full" caption="Fact Full"/>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an Freeman" refreshedDate="44272.457046759257" createdVersion="5" refreshedVersion="7" minRefreshableVersion="3" recordCount="0" supportSubquery="1" supportAdvancedDrill="1" xr:uid="{B6053D9F-268B-43FC-A65D-ABBB77EAB840}">
  <cacheSource type="external" connectionId="3"/>
  <cacheFields count="7">
    <cacheField name="[Fact Full].[source].[source]" caption="source" numFmtId="0" hierarchy="4" level="1">
      <sharedItems containsSemiMixedTypes="0" containsNonDate="0" containsString="0"/>
    </cacheField>
    <cacheField name="[Fact Full].[primary_csa_subdomain].[primary_csa_subdomain]" caption="primary_csa_subdomain" numFmtId="0" hierarchy="16" level="1">
      <sharedItems count="15">
        <s v="CSA Domain Advertising"/>
        <s v="CSA Domain Architecture"/>
        <s v="CSA Domain Archives/Libraries"/>
        <s v="CSA Domain Broadcasting"/>
        <s v="CSA Domain Crafts"/>
        <s v="CSA Domain Cultural Heritage/Natural Heritage"/>
        <s v="CSA Domain Design"/>
        <s v="CSA Domain Film and Video"/>
        <s v="CSA Domain Multiple"/>
        <s v="CSA Domain None"/>
        <s v="CSA Domain Performing Arts"/>
        <s v="CSA Domain Photography"/>
        <s v="CSA Domain Sound Recording"/>
        <s v="CSA Domain Unallocated"/>
        <s v="CSA Not Cultural"/>
      </sharedItems>
    </cacheField>
    <cacheField name="[Fact Full].[standardised_province].[standardised_province]" caption="standardised_province" numFmtId="0" hierarchy="17" level="1">
      <sharedItems containsSemiMixedTypes="0" containsNonDate="0" containsString="0"/>
    </cacheField>
    <cacheField name="[Fact Full].[indicator].[indicator]" caption="indicator" numFmtId="0" hierarchy="5" level="1">
      <sharedItems containsSemiMixedTypes="0" containsNonDate="0" containsString="0"/>
    </cacheField>
    <cacheField name="[Fact Full].[creative_sector].[creative_sector]" caption="creative_sector" numFmtId="0" hierarchy="12" level="1">
      <sharedItems count="9">
        <s v="NESTA Advertising and marketing"/>
        <s v="NESTA Architecture"/>
        <s v="NESTA Publishing"/>
        <s v="NESTA Film, TV, video, radio and photography"/>
        <s v="NESTA Crafts"/>
        <s v="NESTA Not Creative"/>
        <s v="NESTA Design"/>
        <s v="NESTA IT, software and computer services"/>
        <s v="NESTA Music and Performing Arts"/>
      </sharedItems>
    </cacheField>
    <cacheField name="[Fact Full].[NAICS4 Description].[NAICS4 Description]" caption="NAICS4 Description" numFmtId="0" hierarchy="2" level="1">
      <sharedItems count="315">
        <s v="541600 Management, scientific and technical consulting services"/>
        <s v="541800 Advertising, public relations, and related services"/>
        <s v="541300 Architectural, engineering and related services"/>
        <s v="711500 Independent artists, writers and performers"/>
        <s v="515100 Radio and television broadcasting"/>
        <s v="515200 Pay and specialty television"/>
        <s v="327900 Other non-metallic mineral product manufacturing"/>
        <s v="337900 Other furniture-related product manufacturing"/>
        <s v="339900 Other miscellaneous manufacturing"/>
        <s v="313100 Fibre, yarn and thread mills"/>
        <s v="313200 Fabric mills"/>
        <s v="313300 Textile and fabric finishing and fabric coating"/>
        <s v="314100 Textile furnishings mills"/>
        <s v="314900 Other textile product mills"/>
        <s v="315100 Clothing knitting mills"/>
        <s v="315200 Cut and sew clothing manufacturing"/>
        <s v="315900 Clothing accessories and other clothing manufacturing"/>
        <s v="316100 Leather and hide tanning and finishing"/>
        <s v="316200 Footwear manufacturing"/>
        <s v="316900 Other leather and allied product manufacturing"/>
        <s v="321100 Sawmills and wood preservation"/>
        <s v="321200 Veneer, plywood and engineered wood product manufacturing"/>
        <s v="321900 Other wood product manufacturing"/>
        <s v="323100 Printing and related support activities"/>
        <s v="327100 Clay product and refractory manufacturing"/>
        <s v="327200 Glass and glass product manufacturing"/>
        <s v="327300 Cement and concrete product manufacturing"/>
        <s v="327400 Lime and gypsum product manufacturing"/>
        <s v="332800 Coating, engraving, cold and heat treating and allied activities"/>
        <s v="337100 Household and institutional furniture and kitchen cabinet manufacturing"/>
        <s v="337200 Office furniture (including fixtures) manufacturing"/>
        <s v="414100 Textile, clothing and footwear merchant wholesalers"/>
        <s v="414200 Home entertainment equipment and household appliance merchant wholesalers"/>
        <s v="414300 Home furnishings merchant wholesalers"/>
        <s v="414400 Personal goods merchant wholesalers"/>
        <s v="414500 Pharmaceuticals, toiletries, cosmetics and sundries merchant wholesalers"/>
        <s v="448100 Clothing stores"/>
        <s v="448200 Shoe stores"/>
        <s v="448300 Jewellery, luggage and leather goods stores"/>
        <s v="453100 Florists"/>
        <s v="453200 Office supplies, stationery and gift stores"/>
        <s v="453300 Used merchandise stores"/>
        <s v="453900 Other miscellaneous store retailers"/>
        <s v="712100 Heritage institutions"/>
        <s v="541400 Specialized design services"/>
        <s v="512100 Motion picture and video industries"/>
        <s v="532200 Consumer goods rental"/>
        <s v="511100 Newspaper, periodical, book and directory publishers"/>
        <s v="511200 Software publishers"/>
        <s v="611600 Other schools and instruction"/>
        <s v="711300 Promoters (presenters) of performing arts, sports and similar events"/>
        <s v="334600 Manufacturing and reproducing magnetic and optical media"/>
        <s v="419100 Business-to-business electronic markets, and agents and brokers"/>
        <s v="442200 Home furnishings stores"/>
        <s v="451100 Sporting goods, hobby and musical instrument stores"/>
        <s v="519100 Other information services"/>
        <s v="526900 Other funds and financial vehicles"/>
        <s v="533100 Lessors of non-financial intangible assets (except copyrighted works)"/>
        <s v="561200 Facilities support services"/>
        <s v="611100 Elementary and secondary schools"/>
        <s v="611200 Community colleges and C.E.G.E.P.s"/>
        <s v="611300 Universities"/>
        <s v="611500 Technical and trade schools"/>
        <s v="711400 Agents and managers for artists, athletes, entertainers and other public figures"/>
        <s v="813200 Grant-making and giving services"/>
        <s v="813300 Social advocacy organizations"/>
        <s v="813400 Civic and social organizations"/>
        <s v="813900 Business, professional, labour and other membership organizations"/>
        <s v="911N00"/>
        <s v="912N00"/>
        <s v="913N00"/>
        <s v="711100 Performing arts companies"/>
        <s v="541900 Other professional, scientific and technical services"/>
        <s v="812900 Other personal services"/>
        <s v="512200 Sound recording industries"/>
        <s v="311900 Other food manufacturing"/>
        <s v="541500 Computer systems design and related services"/>
        <s v="111100 Oilseed and grain farming"/>
        <s v="111200 Vegetable and melon farming"/>
        <s v="111300 Fruit and tree nut farming"/>
        <s v="111400 Greenhouse, nursery and floriculture production"/>
        <s v="111900 Other crop farming"/>
        <s v="112100 Cattle ranching and farming"/>
        <s v="112200 Hog and pig farming"/>
        <s v="112300 Poultry and egg production"/>
        <s v="112400 Sheep and goat farming"/>
        <s v="112500 Aquaculture"/>
        <s v="112900 Other animal production"/>
        <s v="113100 Timber tract operations"/>
        <s v="113200 Forest nurseries and gathering of forest products"/>
        <s v="113300 Logging"/>
        <s v="114100 Fishing"/>
        <s v="114200 Hunting and trapping"/>
        <s v="115100 Support activities for crop production"/>
        <s v="115200 Support activities for animal production"/>
        <s v="115300 Support activities for forestry"/>
        <s v="11NN00"/>
        <s v="211100 Oil and gas extraction"/>
        <s v="212100 Coal mining"/>
        <s v="212200 Metal ore mining"/>
        <s v="212300 Non-metallic mineral mining and quarrying"/>
        <s v="213100 Support activities for mining, and oil and gas extraction"/>
        <s v="21NN00"/>
        <s v="221100 Electric power generation, transmission and distribution"/>
        <s v="221200 Natural gas distribution"/>
        <s v="221300 Water, sewage and other systems"/>
        <s v="236100 Residential building construction"/>
        <s v="236200 Non-residential building construction"/>
        <s v="237100 Utility system construction"/>
        <s v="237200 Land subdivision"/>
        <s v="237300 Highway, street and bridge construction"/>
        <s v="237900 Other heavy and civil engineering construction"/>
        <s v="238100 Foundation, structure, and building exterior contractors"/>
        <s v="238200 Building equipment contractors"/>
        <s v="238300 Building finishing contractors"/>
        <s v="238900 Other specialty trade contractors"/>
        <s v="311100 Animal food manufacturing"/>
        <s v="311200 Grain and oilseed milling"/>
        <s v="311300 Sugar and confectionery product manufacturing"/>
        <s v="311400 Fruit and vegetable preserving and specialty food manufacturing"/>
        <s v="311500 Dairy product manufacturing"/>
        <s v="311600 Meat product manufacturing"/>
        <s v="311700 Seafood product preparation and packaging"/>
        <s v="311800 Bakeries and tortilla manufacturing"/>
        <s v="312100 Beverage manufacturing"/>
        <s v="312200 Tobacco manufacturing"/>
        <s v="31-300"/>
        <s v="322100 Pulp, paper and paperboard mills"/>
        <s v="322200 Converted paper product manufacturing"/>
        <s v="324100 Petroleum and coal product manufacturing"/>
        <s v="325100 Basic chemical manufacturing"/>
        <s v="325200 Resin, synthetic rubber, and artificial and synthetic fibres and filaments manufacturing"/>
        <s v="325300 Pesticide, fertilizer and other agricultural chemical manufacturing"/>
        <s v="325400 Pharmaceutical and medicine manufacturing"/>
        <s v="325500 Paint, coating and adhesive manufacturing"/>
        <s v="325600 Soap, cleaning compound and toilet preparation manufacturing"/>
        <s v="325900 Other chemical product manufacturing"/>
        <s v="326100 Plastic product manufacturing"/>
        <s v="326200 Rubber product manufacturing"/>
        <s v="331100 Iron and steel mills and ferro-alloy manufacturing"/>
        <s v="331200 Steel product manufacturing from purchased steel"/>
        <s v="331300 Alumina and aluminum production and processing"/>
        <s v="331400 Non-ferrous metal (except aluminum) production and processing"/>
        <s v="331500 Foundries"/>
        <s v="332100 Forging and stamping"/>
        <s v="332200 Cutlery and hand tool manufacturing"/>
        <s v="332300 Architectural and structural metals manufacturing"/>
        <s v="332400 Boiler, tank and shipping container manufacturing"/>
        <s v="332500 Hardware manufacturing"/>
        <s v="332600 Spring and wire product manufacturing"/>
        <s v="332700 Machine shops, turned product, and screw, nut and bolt manufacturing"/>
        <s v="332900 Other fabricated metal product manufacturing"/>
        <s v="333100 Agricultural, construction and mining machinery manufacturing"/>
        <s v="333200 Industrial machinery manufacturing"/>
        <s v="333300 Commercial and service industry machinery manufacturing"/>
        <s v="333400 Ventilation, heating, air-conditioning and commercial refrigeration equipment manufacturing"/>
        <s v="333500 Metalworking machinery manufacturing"/>
        <s v="333600 Engine, turbine and power transmission equipment manufacturing"/>
        <s v="333900 Other general-purpose machinery manufacturing"/>
        <s v="334100 Computer and peripheral equipment manufacturing"/>
        <s v="334200 Communications equipment manufacturing"/>
        <s v="334300 Audio and video equipment manufacturing"/>
        <s v="334400 Semiconductor and other electronic component manufacturing"/>
        <s v="334500 Navigational, measuring, medical and control instruments manufacturing"/>
        <s v="335100 Electric lighting equipment manufacturing"/>
        <s v="335200 Household appliance manufacturing"/>
        <s v="335300 Electrical equipment manufacturing"/>
        <s v="335900 Other electrical equipment and component manufacturing"/>
        <s v="336100 Motor vehicle manufacturing"/>
        <s v="336200 Motor vehicle body and trailer manufacturing"/>
        <s v="336300 Motor vehicle parts manufacturing"/>
        <s v="336400 Aerospace product and parts manufacturing"/>
        <s v="336500 Railroad rolling stock manufacturing"/>
        <s v="336600 Ship and boat building"/>
        <s v="336900 Other transportation equipment manufacturing"/>
        <s v="339100 Medical equipment and supplies manufacturing"/>
        <s v="411100 Farm product merchant wholesalers"/>
        <s v="412100 Petroleum and petroleum products merchant wholesalers"/>
        <s v="413100 Food merchant wholesalers"/>
        <s v="413200 Beverage merchant wholesalers"/>
        <s v="413300 Cigarette and tobacco product merchant wholesalers"/>
        <s v="415100 Motor vehicle merchant wholesalers"/>
        <s v="415200 New motor vehicle parts and accessories merchant wholesalers"/>
        <s v="415300 Used motor vehicle parts and accessories merchant wholesalers"/>
        <s v="416100 Electrical, plumbing, heating and air-conditioning equipment and supplies merchant wholesalers"/>
        <s v="416200 Metal service centres"/>
        <s v="416300 Lumber, millwork, hardware and other building supplies merchant wholesalers"/>
        <s v="417100 Farm, lawn and garden machinery and equipment merchant wholesalers"/>
        <s v="417200 Construction, forestry, mining, and industrial machinery, equipment and supplies merchant wholesalers"/>
        <s v="417300 Computer and communications equipment and supplies merchant wholesalers"/>
        <s v="417900 Other machinery, equipment and supplies merchant wholesalers"/>
        <s v="418100 Recyclable material merchant wholesalers"/>
        <s v="418200 Paper, paper product and disposable plastic product merchant wholesalers"/>
        <s v="418300 Agricultural supplies merchant wholesalers"/>
        <s v="418400 Chemical (except agricultural) and allied product merchant wholesalers"/>
        <s v="418900 Other miscellaneous merchant wholesalers"/>
        <s v="441100 Automobile dealers"/>
        <s v="441200 Other motor vehicle dealers"/>
        <s v="441300 Automotive parts, accessories and tire stores"/>
        <s v="442100 Furniture stores"/>
        <s v="443100 Electronics and appliance stores"/>
        <s v="44-400"/>
        <s v="444100 Building material and supplies dealers"/>
        <s v="444200 Lawn and garden equipment and supplies stores"/>
        <s v="445100 Grocery stores"/>
        <s v="445200 Specialty food stores"/>
        <s v="445300 Beer, wine and liquor stores"/>
        <s v="446100 Health and personal care stores"/>
        <s v="447100 Gasoline stations"/>
        <s v="451300 Book stores and news dealers"/>
        <s v="452100 Department stores"/>
        <s v="452900 Other general merchandise stores"/>
        <s v="454100 Electronic shopping and mail-order houses"/>
        <s v="454200 Vending machine operators"/>
        <s v="454300 Direct selling establishments"/>
        <s v="481100 Scheduled air transportation"/>
        <s v="481200 Non-scheduled air transportation"/>
        <s v="482100 Rail transportation"/>
        <s v="483100 Deep sea, coastal and Great Lakes water transportation"/>
        <s v="483200 Inland water transportation"/>
        <s v="48-400"/>
        <s v="484100 General freight trucking"/>
        <s v="484200 Specialized freight trucking"/>
        <s v="485100 Urban transit systems"/>
        <s v="485200 Interurban and rural bus transportation"/>
        <s v="485300 Taxi and limousine service"/>
        <s v="485400 School and employee bus transportation"/>
        <s v="485500 Charter bus industry"/>
        <s v="485900 Other transit and ground passenger transportation"/>
        <s v="486100 Pipeline transportation of crude oil"/>
        <s v="486200 Pipeline transportation of natural gas"/>
        <s v="486900 Other pipeline transportation"/>
        <s v="487100 Scenic and sightseeing transportation, land"/>
        <s v="487200 Scenic and sightseeing transportation, water"/>
        <s v="487900 Scenic and sightseeing transportation, other"/>
        <s v="488100 Support activities for air transportation"/>
        <s v="488200 Support activities for rail transportation"/>
        <s v="488300 Support activities for water transportation"/>
        <s v="488400 Support activities for road transportation"/>
        <s v="488500 Freight transportation arrangement"/>
        <s v="488900 Other support activities for transportation"/>
        <s v="491100 Postal service"/>
        <s v="492100 Couriers"/>
        <s v="492200 Local messengers and local delivery"/>
        <s v="493100 Warehousing and storage"/>
        <s v="517400 Satellite telecommunications"/>
        <s v="517900 Other telecommunications"/>
        <s v="518200 Data processing, hosting, and related services"/>
        <s v="521100 Monetary authorities - central bank"/>
        <s v="522100 Depository credit intermediation"/>
        <s v="522200 Non-depository credit intermediation"/>
        <s v="522300 Activities related to credit intermediation"/>
        <s v="523100 Securities and commodity contracts intermediation and brokerage"/>
        <s v="523200 Securities and commodity exchanges"/>
        <s v="523900 Other financial investment activities"/>
        <s v="524100 Insurance carriers"/>
        <s v="524200 Agencies, brokerages and other insurance related activities"/>
        <s v="526100 Pension funds"/>
        <s v="531100 Lessors of real estate"/>
        <s v="531200 Offices of real estate agents and brokers"/>
        <s v="531300 Activities related to real estate"/>
        <s v="532100 Automotive equipment rental and leasing"/>
        <s v="532300 General rental centres"/>
        <s v="532400 Commercial and industrial machinery and equipment rental and leasing"/>
        <s v="541100 Legal services"/>
        <s v="541200 Accounting, tax preparation, bookkeeping and payroll services"/>
        <s v="541700 Scientific research and development services"/>
        <s v="551100 Management of companies and enterprises"/>
        <s v="561100 Office administrative services"/>
        <s v="561300 Employment services"/>
        <s v="561400 Business support services"/>
        <s v="561500 Travel arrangement and reservation services"/>
        <s v="561600 Investigation and security services"/>
        <s v="561700 Services to buildings and dwellings"/>
        <s v="561900 Other support services"/>
        <s v="562100 Waste collection"/>
        <s v="562200 Waste treatment and disposal"/>
        <s v="562900 Remediation and other waste management services"/>
        <s v="611400 Business schools and computer and management training"/>
        <s v="611700 Educational support services"/>
        <s v="621100 Offices of physicians"/>
        <s v="621200 Offices of dentists"/>
        <s v="621300 Offices of other health practitioners"/>
        <s v="621400 Out-patient care centres"/>
        <s v="621500 Medical and diagnostic laboratories"/>
        <s v="621600 Home health care services"/>
        <s v="621900 Other ambulatory health care services"/>
        <s v="622N00"/>
        <s v="623N00"/>
        <s v="624100 Individual and family services"/>
        <s v="624200 Community food and housing, and emergency and other relief services"/>
        <s v="624300 Vocational rehabilitation services"/>
        <s v="624400 Child day-care services"/>
        <s v="711200 Spectator sports"/>
        <s v="713100 Amusement parks and arcades"/>
        <s v="713200 Gambling industries"/>
        <s v="713900 Other amusement and recreation industries"/>
        <s v="721100 Traveller accommodation"/>
        <s v="721200 Recreational vehicle (RV) parks and recreational camps"/>
        <s v="721300 Rooming and boarding houses"/>
        <s v="722300 Special food services"/>
        <s v="722400 Drinking places (alcoholic beverages)"/>
        <s v="722500 Full-service restaurants and limited-service eating places"/>
        <s v="811100 Automotive repair and maintenance"/>
        <s v="811200 Electronic and precision equipment repair and maintenance"/>
        <s v="811300 Commercial and industrial machinery and equipment (except automotive and electronic) repair and maintenance"/>
        <s v="811400 Personal and household goods repair and maintenance"/>
        <s v="812100 Personal care services"/>
        <s v="812200 Funeral services"/>
        <s v="812300 Dry cleaning and laundry services"/>
        <s v="813100 Religious organizations"/>
        <s v="814100 Private households"/>
        <s v="911100 Defence services"/>
        <s v="914100 Aboriginal public administration"/>
        <s v="919100 International and other extra-territorial public administration"/>
      </sharedItems>
    </cacheField>
    <cacheField name="[Measures].[Max of four_digit_intensity]" caption="Max of four_digit_intensity" numFmtId="0" hierarchy="26" level="32767"/>
  </cacheFields>
  <cacheHierarchies count="27">
    <cacheHierarchy uniqueName="[Fact Full].[NAICS2 Description]" caption="NAICS2 Description" attribute="1" defaultMemberUniqueName="[Fact Full].[NAICS2 Description].[All]" allUniqueName="[Fact Full].[NAICS2 Description].[All]" dimensionUniqueName="[Fact Full]" displayFolder="" count="0" memberValueDatatype="130" unbalanced="0"/>
    <cacheHierarchy uniqueName="[Fact Full].[NAICS3 Description]" caption="NAICS3 Description" attribute="1" defaultMemberUniqueName="[Fact Full].[NAICS3 Description].[All]" allUniqueName="[Fact Full].[NAICS3 Description].[All]" dimensionUniqueName="[Fact Full]" displayFolder="" count="0" memberValueDatatype="130" unbalanced="0"/>
    <cacheHierarchy uniqueName="[Fact Full].[NAICS4 Description]" caption="NAICS4 Description" attribute="1" defaultMemberUniqueName="[Fact Full].[NAICS4 Description].[All]" allUniqueName="[Fact Full].[NAICS4 Description].[All]" dimensionUniqueName="[Fact Full]" displayFolder="" count="2" memberValueDatatype="130" unbalanced="0">
      <fieldsUsage count="2">
        <fieldUsage x="-1"/>
        <fieldUsage x="5"/>
      </fieldsUsage>
    </cacheHierarchy>
    <cacheHierarchy uniqueName="[Fact Full].[Full Description]" caption="Full Description" attribute="1" defaultMemberUniqueName="[Fact Full].[Full Description].[All]" allUniqueName="[Fact Full].[Full Description].[All]" dimensionUniqueName="[Fact Full]" displayFolder="" count="0" memberValueDatatype="130" unbalanced="0"/>
    <cacheHierarchy uniqueName="[Fact Full].[source]" caption="source" attribute="1" defaultMemberUniqueName="[Fact Full].[source].[All]" allUniqueName="[Fact Full].[source].[All]" dimensionUniqueName="[Fact Full]" displayFolder="" count="2" memberValueDatatype="130" unbalanced="0">
      <fieldsUsage count="2">
        <fieldUsage x="-1"/>
        <fieldUsage x="0"/>
      </fieldsUsage>
    </cacheHierarchy>
    <cacheHierarchy uniqueName="[Fact Full].[indicator]" caption="indicator" attribute="1" defaultMemberUniqueName="[Fact Full].[indicator].[All]" allUniqueName="[Fact Full].[indicator].[All]" dimensionUniqueName="[Fact Full]" displayFolder="" count="2" memberValueDatatype="130" unbalanced="0">
      <fieldsUsage count="2">
        <fieldUsage x="-1"/>
        <fieldUsage x="3"/>
      </fieldsUsage>
    </cacheHierarchy>
    <cacheHierarchy uniqueName="[Fact Full].[geo_name_id]" caption="geo_name_id" attribute="1" defaultMemberUniqueName="[Fact Full].[geo_name_id].[All]" allUniqueName="[Fact Full].[geo_name_id].[All]" dimensionUniqueName="[Fact Full]" displayFolder="" count="0" memberValueDatatype="130" unbalanced="0"/>
    <cacheHierarchy uniqueName="[Fact Full].[date]" caption="date" attribute="1" time="1" defaultMemberUniqueName="[Fact Full].[date].[All]" allUniqueName="[Fact Full].[date].[All]" dimensionUniqueName="[Fact Full]" displayFolder="" count="2" memberValueDatatype="7" unbalanced="0"/>
    <cacheHierarchy uniqueName="[Fact Full].[value]" caption="value" attribute="1" defaultMemberUniqueName="[Fact Full].[value].[All]" allUniqueName="[Fact Full].[value].[All]" dimensionUniqueName="[Fact Full]" displayFolder="" count="0" memberValueDatatype="5" unbalanced="0"/>
    <cacheHierarchy uniqueName="[Fact Full].[redacted]" caption="redacted" attribute="1" defaultMemberUniqueName="[Fact Full].[redacted].[All]" allUniqueName="[Fact Full].[redacted].[All]" dimensionUniqueName="[Fact Full]" displayFolder="" count="0" memberValueDatatype="130" unbalanced="0"/>
    <cacheHierarchy uniqueName="[Fact Full].[pnaics_id]" caption="pnaics_id" attribute="1" defaultMemberUniqueName="[Fact Full].[pnaics_id].[All]" allUniqueName="[Fact Full].[pnaics_id].[All]" dimensionUniqueName="[Fact Full]" displayFolder="" count="0" memberValueDatatype="130" unbalanced="0"/>
    <cacheHierarchy uniqueName="[Fact Full].[main_industry]" caption="main_industry" attribute="1" defaultMemberUniqueName="[Fact Full].[main_industry].[All]" allUniqueName="[Fact Full].[main_industry].[All]" dimensionUniqueName="[Fact Full]" displayFolder="" count="0" memberValueDatatype="130" unbalanced="0"/>
    <cacheHierarchy uniqueName="[Fact Full].[creative_sector]" caption="creative_sector" attribute="1" defaultMemberUniqueName="[Fact Full].[creative_sector].[All]" allUniqueName="[Fact Full].[creative_sector].[All]" dimensionUniqueName="[Fact Full]" displayFolder="" count="2" memberValueDatatype="130" unbalanced="0">
      <fieldsUsage count="2">
        <fieldUsage x="-1"/>
        <fieldUsage x="4"/>
      </fieldsUsage>
    </cacheHierarchy>
    <cacheHierarchy uniqueName="[Fact Full].[early_warning_cultural_creative]" caption="early_warning_cultural_creative" attribute="1" defaultMemberUniqueName="[Fact Full].[early_warning_cultural_creative].[All]" allUniqueName="[Fact Full].[early_warning_cultural_creative].[All]" dimensionUniqueName="[Fact Full]" displayFolder="" count="0" memberValueDatatype="130" unbalanced="0"/>
    <cacheHierarchy uniqueName="[Fact Full].[four_digit_intensity]" caption="four_digit_intensity" attribute="1" defaultMemberUniqueName="[Fact Full].[four_digit_intensity].[All]" allUniqueName="[Fact Full].[four_digit_intensity].[All]" dimensionUniqueName="[Fact Full]" displayFolder="" count="0" memberValueDatatype="5" unbalanced="0"/>
    <cacheHierarchy uniqueName="[Fact Full].[primary_csa_domain]" caption="primary_csa_domain" attribute="1" defaultMemberUniqueName="[Fact Full].[primary_csa_domain].[All]" allUniqueName="[Fact Full].[primary_csa_domain].[All]" dimensionUniqueName="[Fact Full]" displayFolder="" count="0" memberValueDatatype="130" unbalanced="0"/>
    <cacheHierarchy uniqueName="[Fact Full].[primary_csa_subdomain]" caption="primary_csa_subdomain" attribute="1" defaultMemberUniqueName="[Fact Full].[primary_csa_subdomain].[All]" allUniqueName="[Fact Full].[primary_csa_subdomain].[All]" dimensionUniqueName="[Fact Full]" displayFolder="" count="2" memberValueDatatype="130" unbalanced="0">
      <fieldsUsage count="2">
        <fieldUsage x="-1"/>
        <fieldUsage x="1"/>
      </fieldsUsage>
    </cacheHierarchy>
    <cacheHierarchy uniqueName="[Fact Full].[standardised_province]" caption="standardised_province" attribute="1" defaultMemberUniqueName="[Fact Full].[standardised_province].[All]" allUniqueName="[Fact Full].[standardised_province].[All]" dimensionUniqueName="[Fact Full]" displayFolder="" count="2" memberValueDatatype="130" unbalanced="0">
      <fieldsUsage count="2">
        <fieldUsage x="-1"/>
        <fieldUsage x="2"/>
      </fieldsUsage>
    </cacheHierarchy>
    <cacheHierarchy uniqueName="[Fact Full].[date (Year)]" caption="date (Year)" attribute="1" defaultMemberUniqueName="[Fact Full].[date (Year)].[All]" allUniqueName="[Fact Full].[date (Year)].[All]" dimensionUniqueName="[Fact Full]" displayFolder="" count="2" memberValueDatatype="130" unbalanced="0"/>
    <cacheHierarchy uniqueName="[Fact Full].[date (Quarter)]" caption="date (Quarter)" attribute="1" defaultMemberUniqueName="[Fact Full].[date (Quarter)].[All]" allUniqueName="[Fact Full].[date (Quarter)].[All]" dimensionUniqueName="[Fact Full]" displayFolder="" count="0" memberValueDatatype="130" unbalanced="0"/>
    <cacheHierarchy uniqueName="[Fact Full].[date (Month)]" caption="date (Month)" attribute="1" defaultMemberUniqueName="[Fact Full].[date (Month)].[All]" allUniqueName="[Fact Full].[date (Month)].[All]" dimensionUniqueName="[Fact Full]" displayFolder="" count="0" memberValueDatatype="130" unbalanced="0"/>
    <cacheHierarchy uniqueName="[Fact Full].[date (Month Index)]" caption="date (Month Index)" attribute="1" defaultMemberUniqueName="[Fact Full].[date (Month Index)].[All]" allUniqueName="[Fact Full].[date (Month Index)].[All]" dimensionUniqueName="[Fact Full]" displayFolder="" count="0" memberValueDatatype="20" unbalanced="0" hidden="1"/>
    <cacheHierarchy uniqueName="[Measures].[__XL_Count Fact Full]" caption="__XL_Count Fact Full" measure="1" displayFolder="" measureGroup="Fact Full" count="0" hidden="1"/>
    <cacheHierarchy uniqueName="[Measures].[__No measures defined]" caption="__No measures defined" measure="1" displayFolder="" count="0" hidden="1"/>
    <cacheHierarchy uniqueName="[Measures].[Sum of value]" caption="Sum of value" measure="1" displayFolder="" measureGroup="Fact Full" count="0" hidden="1">
      <extLst>
        <ext xmlns:x15="http://schemas.microsoft.com/office/spreadsheetml/2010/11/main" uri="{B97F6D7D-B522-45F9-BDA1-12C45D357490}">
          <x15:cacheHierarchy aggregatedColumn="8"/>
        </ext>
      </extLst>
    </cacheHierarchy>
    <cacheHierarchy uniqueName="[Measures].[Sum of four_digit_intensity]" caption="Sum of four_digit_intensity" measure="1" displayFolder="" measureGroup="Fact Full" count="0" hidden="1">
      <extLst>
        <ext xmlns:x15="http://schemas.microsoft.com/office/spreadsheetml/2010/11/main" uri="{B97F6D7D-B522-45F9-BDA1-12C45D357490}">
          <x15:cacheHierarchy aggregatedColumn="14"/>
        </ext>
      </extLst>
    </cacheHierarchy>
    <cacheHierarchy uniqueName="[Measures].[Max of four_digit_intensity]" caption="Max of four_digit_intensity" measure="1" displayFolder="" measureGroup="Fact Full" count="0" oneField="1" hidden="1">
      <fieldsUsage count="1">
        <fieldUsage x="6"/>
      </fieldsUsage>
      <extLst>
        <ext xmlns:x15="http://schemas.microsoft.com/office/spreadsheetml/2010/11/main" uri="{B97F6D7D-B522-45F9-BDA1-12C45D357490}">
          <x15:cacheHierarchy aggregatedColumn="14"/>
        </ext>
      </extLst>
    </cacheHierarchy>
  </cacheHierarchies>
  <kpis count="0"/>
  <dimensions count="2">
    <dimension name="Fact Full" uniqueName="[Fact Full]" caption="Fact Full"/>
    <dimension measure="1" name="Measures" uniqueName="[Measures]" caption="Measures"/>
  </dimensions>
  <measureGroups count="1">
    <measureGroup name="Fact Full" caption="Fact Full"/>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an Freeman" refreshedDate="44272.476587037039" createdVersion="5" refreshedVersion="7" minRefreshableVersion="3" recordCount="0" supportSubquery="1" supportAdvancedDrill="1" xr:uid="{7CE79BBC-57A7-46AF-9BBB-18FA0BB39BD3}">
  <cacheSource type="external" connectionId="3"/>
  <cacheFields count="7">
    <cacheField name="[Fact Full].[source].[source]" caption="source" numFmtId="0" hierarchy="4" level="1">
      <sharedItems containsSemiMixedTypes="0" containsNonDate="0" containsString="0"/>
    </cacheField>
    <cacheField name="[Fact Full].[primary_csa_subdomain].[primary_csa_subdomain]" caption="primary_csa_subdomain" numFmtId="0" hierarchy="16" level="1">
      <sharedItems count="15">
        <s v="CSA Domain Advertising"/>
        <s v="CSA Domain Architecture"/>
        <s v="CSA Domain Archives/Libraries"/>
        <s v="CSA Domain Broadcasting"/>
        <s v="CSA Domain Crafts"/>
        <s v="CSA Domain Cultural Heritage/Natural Heritage"/>
        <s v="CSA Domain Design"/>
        <s v="CSA Domain Film and Video"/>
        <s v="CSA Domain Multiple"/>
        <s v="CSA Domain None"/>
        <s v="CSA Domain Performing Arts"/>
        <s v="CSA Domain Photography"/>
        <s v="CSA Domain Sound Recording"/>
        <s v="CSA Domain Unallocated"/>
        <s v="CSA Not Cultural"/>
      </sharedItems>
    </cacheField>
    <cacheField name="[Fact Full].[standardised_province].[standardised_province]" caption="standardised_province" numFmtId="0" hierarchy="17" level="1">
      <sharedItems containsSemiMixedTypes="0" containsNonDate="0" containsString="0"/>
    </cacheField>
    <cacheField name="[Fact Full].[indicator].[indicator]" caption="indicator" numFmtId="0" hierarchy="5" level="1">
      <sharedItems containsSemiMixedTypes="0" containsNonDate="0" containsString="0"/>
    </cacheField>
    <cacheField name="[Fact Full].[creative_sector].[creative_sector]" caption="creative_sector" numFmtId="0" hierarchy="12" level="1">
      <sharedItems count="9">
        <s v="NESTA Advertising and marketing"/>
        <s v="NESTA Architecture"/>
        <s v="NESTA Publishing"/>
        <s v="NESTA Film, TV, video, radio and photography"/>
        <s v="NESTA Crafts"/>
        <s v="NESTA Not Creative"/>
        <s v="NESTA Design"/>
        <s v="NESTA IT, software and computer services"/>
        <s v="NESTA Music and Performing Arts"/>
      </sharedItems>
    </cacheField>
    <cacheField name="[Fact Full].[NAICS4 Description].[NAICS4 Description]" caption="NAICS4 Description" numFmtId="0" hierarchy="2" level="1">
      <sharedItems count="315">
        <s v="541600 Management, scientific and technical consulting services"/>
        <s v="541800 Advertising, public relations, and related services"/>
        <s v="541300 Architectural, engineering and related services"/>
        <s v="711500 Independent artists, writers and performers"/>
        <s v="515100 Radio and television broadcasting"/>
        <s v="515200 Pay and specialty television"/>
        <s v="327900 Other non-metallic mineral product manufacturing"/>
        <s v="337900 Other furniture-related product manufacturing"/>
        <s v="339900 Other miscellaneous manufacturing"/>
        <s v="313100 Fibre, yarn and thread mills"/>
        <s v="313200 Fabric mills"/>
        <s v="313300 Textile and fabric finishing and fabric coating"/>
        <s v="314100 Textile furnishings mills"/>
        <s v="314900 Other textile product mills"/>
        <s v="315100 Clothing knitting mills"/>
        <s v="315200 Cut and sew clothing manufacturing"/>
        <s v="315900 Clothing accessories and other clothing manufacturing"/>
        <s v="316100 Leather and hide tanning and finishing"/>
        <s v="316200 Footwear manufacturing"/>
        <s v="316900 Other leather and allied product manufacturing"/>
        <s v="321100 Sawmills and wood preservation"/>
        <s v="321200 Veneer, plywood and engineered wood product manufacturing"/>
        <s v="321900 Other wood product manufacturing"/>
        <s v="323100 Printing and related support activities"/>
        <s v="327100 Clay product and refractory manufacturing"/>
        <s v="327200 Glass and glass product manufacturing"/>
        <s v="327300 Cement and concrete product manufacturing"/>
        <s v="327400 Lime and gypsum product manufacturing"/>
        <s v="332800 Coating, engraving, cold and heat treating and allied activities"/>
        <s v="337100 Household and institutional furniture and kitchen cabinet manufacturing"/>
        <s v="337200 Office furniture (including fixtures) manufacturing"/>
        <s v="414100 Textile, clothing and footwear merchant wholesalers"/>
        <s v="414200 Home entertainment equipment and household appliance merchant wholesalers"/>
        <s v="414300 Home furnishings merchant wholesalers"/>
        <s v="414400 Personal goods merchant wholesalers"/>
        <s v="414500 Pharmaceuticals, toiletries, cosmetics and sundries merchant wholesalers"/>
        <s v="448100 Clothing stores"/>
        <s v="448200 Shoe stores"/>
        <s v="448300 Jewellery, luggage and leather goods stores"/>
        <s v="453100 Florists"/>
        <s v="453200 Office supplies, stationery and gift stores"/>
        <s v="453300 Used merchandise stores"/>
        <s v="453900 Other miscellaneous store retailers"/>
        <s v="712100 Heritage institutions"/>
        <s v="541400 Specialized design services"/>
        <s v="512100 Motion picture and video industries"/>
        <s v="532200 Consumer goods rental"/>
        <s v="511100 Newspaper, periodical, book and directory publishers"/>
        <s v="511200 Software publishers"/>
        <s v="611600 Other schools and instruction"/>
        <s v="711300 Promoters (presenters) of performing arts, sports and similar events"/>
        <s v="334600 Manufacturing and reproducing magnetic and optical media"/>
        <s v="419100 Business-to-business electronic markets, and agents and brokers"/>
        <s v="442200 Home furnishings stores"/>
        <s v="451100 Sporting goods, hobby and musical instrument stores"/>
        <s v="519100 Other information services"/>
        <s v="526900 Other funds and financial vehicles"/>
        <s v="533100 Lessors of non-financial intangible assets (except copyrighted works)"/>
        <s v="561200 Facilities support services"/>
        <s v="611100 Elementary and secondary schools"/>
        <s v="611200 Community colleges and C.E.G.E.P.s"/>
        <s v="611300 Universities"/>
        <s v="611500 Technical and trade schools"/>
        <s v="711400 Agents and managers for artists, athletes, entertainers and other public figures"/>
        <s v="813200 Grant-making and giving services"/>
        <s v="813300 Social advocacy organizations"/>
        <s v="813400 Civic and social organizations"/>
        <s v="813900 Business, professional, labour and other membership organizations"/>
        <s v="911N00"/>
        <s v="912N00"/>
        <s v="913N00"/>
        <s v="711100 Performing arts companies"/>
        <s v="541900 Other professional, scientific and technical services"/>
        <s v="812900 Other personal services"/>
        <s v="512200 Sound recording industries"/>
        <s v="311900 Other food manufacturing"/>
        <s v="541500 Computer systems design and related services"/>
        <s v="111100 Oilseed and grain farming"/>
        <s v="111200 Vegetable and melon farming"/>
        <s v="111300 Fruit and tree nut farming"/>
        <s v="111400 Greenhouse, nursery and floriculture production"/>
        <s v="111900 Other crop farming"/>
        <s v="112100 Cattle ranching and farming"/>
        <s v="112200 Hog and pig farming"/>
        <s v="112300 Poultry and egg production"/>
        <s v="112400 Sheep and goat farming"/>
        <s v="112500 Aquaculture"/>
        <s v="112900 Other animal production"/>
        <s v="113100 Timber tract operations"/>
        <s v="113200 Forest nurseries and gathering of forest products"/>
        <s v="113300 Logging"/>
        <s v="114100 Fishing"/>
        <s v="114200 Hunting and trapping"/>
        <s v="115100 Support activities for crop production"/>
        <s v="115200 Support activities for animal production"/>
        <s v="115300 Support activities for forestry"/>
        <s v="11NN00"/>
        <s v="211100 Oil and gas extraction"/>
        <s v="212100 Coal mining"/>
        <s v="212200 Metal ore mining"/>
        <s v="212300 Non-metallic mineral mining and quarrying"/>
        <s v="213100 Support activities for mining, and oil and gas extraction"/>
        <s v="21NN00"/>
        <s v="221100 Electric power generation, transmission and distribution"/>
        <s v="221200 Natural gas distribution"/>
        <s v="221300 Water, sewage and other systems"/>
        <s v="236100 Residential building construction"/>
        <s v="236200 Non-residential building construction"/>
        <s v="237100 Utility system construction"/>
        <s v="237200 Land subdivision"/>
        <s v="237300 Highway, street and bridge construction"/>
        <s v="237900 Other heavy and civil engineering construction"/>
        <s v="238100 Foundation, structure, and building exterior contractors"/>
        <s v="238200 Building equipment contractors"/>
        <s v="238300 Building finishing contractors"/>
        <s v="238900 Other specialty trade contractors"/>
        <s v="311100 Animal food manufacturing"/>
        <s v="311200 Grain and oilseed milling"/>
        <s v="311300 Sugar and confectionery product manufacturing"/>
        <s v="311400 Fruit and vegetable preserving and specialty food manufacturing"/>
        <s v="311500 Dairy product manufacturing"/>
        <s v="311600 Meat product manufacturing"/>
        <s v="311700 Seafood product preparation and packaging"/>
        <s v="311800 Bakeries and tortilla manufacturing"/>
        <s v="312100 Beverage manufacturing"/>
        <s v="312200 Tobacco manufacturing"/>
        <s v="31-300"/>
        <s v="322100 Pulp, paper and paperboard mills"/>
        <s v="322200 Converted paper product manufacturing"/>
        <s v="324100 Petroleum and coal product manufacturing"/>
        <s v="325100 Basic chemical manufacturing"/>
        <s v="325200 Resin, synthetic rubber, and artificial and synthetic fibres and filaments manufacturing"/>
        <s v="325300 Pesticide, fertilizer and other agricultural chemical manufacturing"/>
        <s v="325400 Pharmaceutical and medicine manufacturing"/>
        <s v="325500 Paint, coating and adhesive manufacturing"/>
        <s v="325600 Soap, cleaning compound and toilet preparation manufacturing"/>
        <s v="325900 Other chemical product manufacturing"/>
        <s v="326100 Plastic product manufacturing"/>
        <s v="326200 Rubber product manufacturing"/>
        <s v="331100 Iron and steel mills and ferro-alloy manufacturing"/>
        <s v="331200 Steel product manufacturing from purchased steel"/>
        <s v="331300 Alumina and aluminum production and processing"/>
        <s v="331400 Non-ferrous metal (except aluminum) production and processing"/>
        <s v="331500 Foundries"/>
        <s v="332100 Forging and stamping"/>
        <s v="332200 Cutlery and hand tool manufacturing"/>
        <s v="332300 Architectural and structural metals manufacturing"/>
        <s v="332400 Boiler, tank and shipping container manufacturing"/>
        <s v="332500 Hardware manufacturing"/>
        <s v="332600 Spring and wire product manufacturing"/>
        <s v="332700 Machine shops, turned product, and screw, nut and bolt manufacturing"/>
        <s v="332900 Other fabricated metal product manufacturing"/>
        <s v="333100 Agricultural, construction and mining machinery manufacturing"/>
        <s v="333200 Industrial machinery manufacturing"/>
        <s v="333300 Commercial and service industry machinery manufacturing"/>
        <s v="333400 Ventilation, heating, air-conditioning and commercial refrigeration equipment manufacturing"/>
        <s v="333500 Metalworking machinery manufacturing"/>
        <s v="333600 Engine, turbine and power transmission equipment manufacturing"/>
        <s v="333900 Other general-purpose machinery manufacturing"/>
        <s v="334100 Computer and peripheral equipment manufacturing"/>
        <s v="334200 Communications equipment manufacturing"/>
        <s v="334300 Audio and video equipment manufacturing"/>
        <s v="334400 Semiconductor and other electronic component manufacturing"/>
        <s v="334500 Navigational, measuring, medical and control instruments manufacturing"/>
        <s v="335100 Electric lighting equipment manufacturing"/>
        <s v="335200 Household appliance manufacturing"/>
        <s v="335300 Electrical equipment manufacturing"/>
        <s v="335900 Other electrical equipment and component manufacturing"/>
        <s v="336100 Motor vehicle manufacturing"/>
        <s v="336200 Motor vehicle body and trailer manufacturing"/>
        <s v="336300 Motor vehicle parts manufacturing"/>
        <s v="336400 Aerospace product and parts manufacturing"/>
        <s v="336500 Railroad rolling stock manufacturing"/>
        <s v="336600 Ship and boat building"/>
        <s v="336900 Other transportation equipment manufacturing"/>
        <s v="339100 Medical equipment and supplies manufacturing"/>
        <s v="411100 Farm product merchant wholesalers"/>
        <s v="412100 Petroleum and petroleum products merchant wholesalers"/>
        <s v="413100 Food merchant wholesalers"/>
        <s v="413200 Beverage merchant wholesalers"/>
        <s v="413300 Cigarette and tobacco product merchant wholesalers"/>
        <s v="415100 Motor vehicle merchant wholesalers"/>
        <s v="415200 New motor vehicle parts and accessories merchant wholesalers"/>
        <s v="415300 Used motor vehicle parts and accessories merchant wholesalers"/>
        <s v="416100 Electrical, plumbing, heating and air-conditioning equipment and supplies merchant wholesalers"/>
        <s v="416200 Metal service centres"/>
        <s v="416300 Lumber, millwork, hardware and other building supplies merchant wholesalers"/>
        <s v="417100 Farm, lawn and garden machinery and equipment merchant wholesalers"/>
        <s v="417200 Construction, forestry, mining, and industrial machinery, equipment and supplies merchant wholesalers"/>
        <s v="417300 Computer and communications equipment and supplies merchant wholesalers"/>
        <s v="417900 Other machinery, equipment and supplies merchant wholesalers"/>
        <s v="418100 Recyclable material merchant wholesalers"/>
        <s v="418200 Paper, paper product and disposable plastic product merchant wholesalers"/>
        <s v="418300 Agricultural supplies merchant wholesalers"/>
        <s v="418400 Chemical (except agricultural) and allied product merchant wholesalers"/>
        <s v="418900 Other miscellaneous merchant wholesalers"/>
        <s v="441100 Automobile dealers"/>
        <s v="441200 Other motor vehicle dealers"/>
        <s v="441300 Automotive parts, accessories and tire stores"/>
        <s v="442100 Furniture stores"/>
        <s v="443100 Electronics and appliance stores"/>
        <s v="44-400"/>
        <s v="444100 Building material and supplies dealers"/>
        <s v="444200 Lawn and garden equipment and supplies stores"/>
        <s v="445100 Grocery stores"/>
        <s v="445200 Specialty food stores"/>
        <s v="445300 Beer, wine and liquor stores"/>
        <s v="446100 Health and personal care stores"/>
        <s v="447100 Gasoline stations"/>
        <s v="451300 Book stores and news dealers"/>
        <s v="452100 Department stores"/>
        <s v="452900 Other general merchandise stores"/>
        <s v="454100 Electronic shopping and mail-order houses"/>
        <s v="454200 Vending machine operators"/>
        <s v="454300 Direct selling establishments"/>
        <s v="481100 Scheduled air transportation"/>
        <s v="481200 Non-scheduled air transportation"/>
        <s v="482100 Rail transportation"/>
        <s v="483100 Deep sea, coastal and Great Lakes water transportation"/>
        <s v="483200 Inland water transportation"/>
        <s v="48-400"/>
        <s v="484100 General freight trucking"/>
        <s v="484200 Specialized freight trucking"/>
        <s v="485100 Urban transit systems"/>
        <s v="485200 Interurban and rural bus transportation"/>
        <s v="485300 Taxi and limousine service"/>
        <s v="485400 School and employee bus transportation"/>
        <s v="485500 Charter bus industry"/>
        <s v="485900 Other transit and ground passenger transportation"/>
        <s v="486100 Pipeline transportation of crude oil"/>
        <s v="486200 Pipeline transportation of natural gas"/>
        <s v="486900 Other pipeline transportation"/>
        <s v="487100 Scenic and sightseeing transportation, land"/>
        <s v="487200 Scenic and sightseeing transportation, water"/>
        <s v="487900 Scenic and sightseeing transportation, other"/>
        <s v="488100 Support activities for air transportation"/>
        <s v="488200 Support activities for rail transportation"/>
        <s v="488300 Support activities for water transportation"/>
        <s v="488400 Support activities for road transportation"/>
        <s v="488500 Freight transportation arrangement"/>
        <s v="488900 Other support activities for transportation"/>
        <s v="491100 Postal service"/>
        <s v="492100 Couriers"/>
        <s v="492200 Local messengers and local delivery"/>
        <s v="493100 Warehousing and storage"/>
        <s v="517400 Satellite telecommunications"/>
        <s v="517900 Other telecommunications"/>
        <s v="518200 Data processing, hosting, and related services"/>
        <s v="521100 Monetary authorities - central bank"/>
        <s v="522100 Depository credit intermediation"/>
        <s v="522200 Non-depository credit intermediation"/>
        <s v="522300 Activities related to credit intermediation"/>
        <s v="523100 Securities and commodity contracts intermediation and brokerage"/>
        <s v="523200 Securities and commodity exchanges"/>
        <s v="523900 Other financial investment activities"/>
        <s v="524100 Insurance carriers"/>
        <s v="524200 Agencies, brokerages and other insurance related activities"/>
        <s v="526100 Pension funds"/>
        <s v="531100 Lessors of real estate"/>
        <s v="531200 Offices of real estate agents and brokers"/>
        <s v="531300 Activities related to real estate"/>
        <s v="532100 Automotive equipment rental and leasing"/>
        <s v="532300 General rental centres"/>
        <s v="532400 Commercial and industrial machinery and equipment rental and leasing"/>
        <s v="541100 Legal services"/>
        <s v="541200 Accounting, tax preparation, bookkeeping and payroll services"/>
        <s v="541700 Scientific research and development services"/>
        <s v="551100 Management of companies and enterprises"/>
        <s v="561100 Office administrative services"/>
        <s v="561300 Employment services"/>
        <s v="561400 Business support services"/>
        <s v="561500 Travel arrangement and reservation services"/>
        <s v="561600 Investigation and security services"/>
        <s v="561700 Services to buildings and dwellings"/>
        <s v="561900 Other support services"/>
        <s v="562100 Waste collection"/>
        <s v="562200 Waste treatment and disposal"/>
        <s v="562900 Remediation and other waste management services"/>
        <s v="611400 Business schools and computer and management training"/>
        <s v="611700 Educational support services"/>
        <s v="621100 Offices of physicians"/>
        <s v="621200 Offices of dentists"/>
        <s v="621300 Offices of other health practitioners"/>
        <s v="621400 Out-patient care centres"/>
        <s v="621500 Medical and diagnostic laboratories"/>
        <s v="621600 Home health care services"/>
        <s v="621900 Other ambulatory health care services"/>
        <s v="622N00"/>
        <s v="623N00"/>
        <s v="624100 Individual and family services"/>
        <s v="624200 Community food and housing, and emergency and other relief services"/>
        <s v="624300 Vocational rehabilitation services"/>
        <s v="624400 Child day-care services"/>
        <s v="711200 Spectator sports"/>
        <s v="713100 Amusement parks and arcades"/>
        <s v="713200 Gambling industries"/>
        <s v="713900 Other amusement and recreation industries"/>
        <s v="721100 Traveller accommodation"/>
        <s v="721200 Recreational vehicle (RV) parks and recreational camps"/>
        <s v="721300 Rooming and boarding houses"/>
        <s v="722300 Special food services"/>
        <s v="722400 Drinking places (alcoholic beverages)"/>
        <s v="722500 Full-service restaurants and limited-service eating places"/>
        <s v="811100 Automotive repair and maintenance"/>
        <s v="811200 Electronic and precision equipment repair and maintenance"/>
        <s v="811300 Commercial and industrial machinery and equipment (except automotive and electronic) repair and maintenance"/>
        <s v="811400 Personal and household goods repair and maintenance"/>
        <s v="812100 Personal care services"/>
        <s v="812200 Funeral services"/>
        <s v="812300 Dry cleaning and laundry services"/>
        <s v="813100 Religious organizations"/>
        <s v="814100 Private households"/>
        <s v="911100 Defence services"/>
        <s v="914100 Aboriginal public administration"/>
        <s v="919100 International and other extra-territorial public administration"/>
      </sharedItems>
    </cacheField>
    <cacheField name="[Measures].[Max of four_digit_intensity]" caption="Max of four_digit_intensity" numFmtId="0" hierarchy="26" level="32767"/>
  </cacheFields>
  <cacheHierarchies count="27">
    <cacheHierarchy uniqueName="[Fact Full].[NAICS2 Description]" caption="NAICS2 Description" attribute="1" defaultMemberUniqueName="[Fact Full].[NAICS2 Description].[All]" allUniqueName="[Fact Full].[NAICS2 Description].[All]" dimensionUniqueName="[Fact Full]" displayFolder="" count="0" memberValueDatatype="130" unbalanced="0"/>
    <cacheHierarchy uniqueName="[Fact Full].[NAICS3 Description]" caption="NAICS3 Description" attribute="1" defaultMemberUniqueName="[Fact Full].[NAICS3 Description].[All]" allUniqueName="[Fact Full].[NAICS3 Description].[All]" dimensionUniqueName="[Fact Full]" displayFolder="" count="0" memberValueDatatype="130" unbalanced="0"/>
    <cacheHierarchy uniqueName="[Fact Full].[NAICS4 Description]" caption="NAICS4 Description" attribute="1" defaultMemberUniqueName="[Fact Full].[NAICS4 Description].[All]" allUniqueName="[Fact Full].[NAICS4 Description].[All]" dimensionUniqueName="[Fact Full]" displayFolder="" count="2" memberValueDatatype="130" unbalanced="0">
      <fieldsUsage count="2">
        <fieldUsage x="-1"/>
        <fieldUsage x="5"/>
      </fieldsUsage>
    </cacheHierarchy>
    <cacheHierarchy uniqueName="[Fact Full].[Full Description]" caption="Full Description" attribute="1" defaultMemberUniqueName="[Fact Full].[Full Description].[All]" allUniqueName="[Fact Full].[Full Description].[All]" dimensionUniqueName="[Fact Full]" displayFolder="" count="0" memberValueDatatype="130" unbalanced="0"/>
    <cacheHierarchy uniqueName="[Fact Full].[source]" caption="source" attribute="1" defaultMemberUniqueName="[Fact Full].[source].[All]" allUniqueName="[Fact Full].[source].[All]" dimensionUniqueName="[Fact Full]" displayFolder="" count="2" memberValueDatatype="130" unbalanced="0">
      <fieldsUsage count="2">
        <fieldUsage x="-1"/>
        <fieldUsage x="0"/>
      </fieldsUsage>
    </cacheHierarchy>
    <cacheHierarchy uniqueName="[Fact Full].[indicator]" caption="indicator" attribute="1" defaultMemberUniqueName="[Fact Full].[indicator].[All]" allUniqueName="[Fact Full].[indicator].[All]" dimensionUniqueName="[Fact Full]" displayFolder="" count="2" memberValueDatatype="130" unbalanced="0">
      <fieldsUsage count="2">
        <fieldUsage x="-1"/>
        <fieldUsage x="3"/>
      </fieldsUsage>
    </cacheHierarchy>
    <cacheHierarchy uniqueName="[Fact Full].[geo_name_id]" caption="geo_name_id" attribute="1" defaultMemberUniqueName="[Fact Full].[geo_name_id].[All]" allUniqueName="[Fact Full].[geo_name_id].[All]" dimensionUniqueName="[Fact Full]" displayFolder="" count="0" memberValueDatatype="130" unbalanced="0"/>
    <cacheHierarchy uniqueName="[Fact Full].[date]" caption="date" attribute="1" time="1" defaultMemberUniqueName="[Fact Full].[date].[All]" allUniqueName="[Fact Full].[date].[All]" dimensionUniqueName="[Fact Full]" displayFolder="" count="2" memberValueDatatype="7" unbalanced="0"/>
    <cacheHierarchy uniqueName="[Fact Full].[value]" caption="value" attribute="1" defaultMemberUniqueName="[Fact Full].[value].[All]" allUniqueName="[Fact Full].[value].[All]" dimensionUniqueName="[Fact Full]" displayFolder="" count="0" memberValueDatatype="5" unbalanced="0"/>
    <cacheHierarchy uniqueName="[Fact Full].[redacted]" caption="redacted" attribute="1" defaultMemberUniqueName="[Fact Full].[redacted].[All]" allUniqueName="[Fact Full].[redacted].[All]" dimensionUniqueName="[Fact Full]" displayFolder="" count="0" memberValueDatatype="130" unbalanced="0"/>
    <cacheHierarchy uniqueName="[Fact Full].[pnaics_id]" caption="pnaics_id" attribute="1" defaultMemberUniqueName="[Fact Full].[pnaics_id].[All]" allUniqueName="[Fact Full].[pnaics_id].[All]" dimensionUniqueName="[Fact Full]" displayFolder="" count="0" memberValueDatatype="130" unbalanced="0"/>
    <cacheHierarchy uniqueName="[Fact Full].[main_industry]" caption="main_industry" attribute="1" defaultMemberUniqueName="[Fact Full].[main_industry].[All]" allUniqueName="[Fact Full].[main_industry].[All]" dimensionUniqueName="[Fact Full]" displayFolder="" count="0" memberValueDatatype="130" unbalanced="0"/>
    <cacheHierarchy uniqueName="[Fact Full].[creative_sector]" caption="creative_sector" attribute="1" defaultMemberUniqueName="[Fact Full].[creative_sector].[All]" allUniqueName="[Fact Full].[creative_sector].[All]" dimensionUniqueName="[Fact Full]" displayFolder="" count="2" memberValueDatatype="130" unbalanced="0">
      <fieldsUsage count="2">
        <fieldUsage x="-1"/>
        <fieldUsage x="4"/>
      </fieldsUsage>
    </cacheHierarchy>
    <cacheHierarchy uniqueName="[Fact Full].[early_warning_cultural_creative]" caption="early_warning_cultural_creative" attribute="1" defaultMemberUniqueName="[Fact Full].[early_warning_cultural_creative].[All]" allUniqueName="[Fact Full].[early_warning_cultural_creative].[All]" dimensionUniqueName="[Fact Full]" displayFolder="" count="0" memberValueDatatype="130" unbalanced="0"/>
    <cacheHierarchy uniqueName="[Fact Full].[four_digit_intensity]" caption="four_digit_intensity" attribute="1" defaultMemberUniqueName="[Fact Full].[four_digit_intensity].[All]" allUniqueName="[Fact Full].[four_digit_intensity].[All]" dimensionUniqueName="[Fact Full]" displayFolder="" count="0" memberValueDatatype="5" unbalanced="0"/>
    <cacheHierarchy uniqueName="[Fact Full].[primary_csa_domain]" caption="primary_csa_domain" attribute="1" defaultMemberUniqueName="[Fact Full].[primary_csa_domain].[All]" allUniqueName="[Fact Full].[primary_csa_domain].[All]" dimensionUniqueName="[Fact Full]" displayFolder="" count="0" memberValueDatatype="130" unbalanced="0"/>
    <cacheHierarchy uniqueName="[Fact Full].[primary_csa_subdomain]" caption="primary_csa_subdomain" attribute="1" defaultMemberUniqueName="[Fact Full].[primary_csa_subdomain].[All]" allUniqueName="[Fact Full].[primary_csa_subdomain].[All]" dimensionUniqueName="[Fact Full]" displayFolder="" count="2" memberValueDatatype="130" unbalanced="0">
      <fieldsUsage count="2">
        <fieldUsage x="-1"/>
        <fieldUsage x="1"/>
      </fieldsUsage>
    </cacheHierarchy>
    <cacheHierarchy uniqueName="[Fact Full].[standardised_province]" caption="standardised_province" attribute="1" defaultMemberUniqueName="[Fact Full].[standardised_province].[All]" allUniqueName="[Fact Full].[standardised_province].[All]" dimensionUniqueName="[Fact Full]" displayFolder="" count="2" memberValueDatatype="130" unbalanced="0">
      <fieldsUsage count="2">
        <fieldUsage x="-1"/>
        <fieldUsage x="2"/>
      </fieldsUsage>
    </cacheHierarchy>
    <cacheHierarchy uniqueName="[Fact Full].[date (Year)]" caption="date (Year)" attribute="1" defaultMemberUniqueName="[Fact Full].[date (Year)].[All]" allUniqueName="[Fact Full].[date (Year)].[All]" dimensionUniqueName="[Fact Full]" displayFolder="" count="2" memberValueDatatype="130" unbalanced="0"/>
    <cacheHierarchy uniqueName="[Fact Full].[date (Quarter)]" caption="date (Quarter)" attribute="1" defaultMemberUniqueName="[Fact Full].[date (Quarter)].[All]" allUniqueName="[Fact Full].[date (Quarter)].[All]" dimensionUniqueName="[Fact Full]" displayFolder="" count="0" memberValueDatatype="130" unbalanced="0"/>
    <cacheHierarchy uniqueName="[Fact Full].[date (Month)]" caption="date (Month)" attribute="1" defaultMemberUniqueName="[Fact Full].[date (Month)].[All]" allUniqueName="[Fact Full].[date (Month)].[All]" dimensionUniqueName="[Fact Full]" displayFolder="" count="0" memberValueDatatype="130" unbalanced="0"/>
    <cacheHierarchy uniqueName="[Fact Full].[date (Month Index)]" caption="date (Month Index)" attribute="1" defaultMemberUniqueName="[Fact Full].[date (Month Index)].[All]" allUniqueName="[Fact Full].[date (Month Index)].[All]" dimensionUniqueName="[Fact Full]" displayFolder="" count="0" memberValueDatatype="20" unbalanced="0" hidden="1"/>
    <cacheHierarchy uniqueName="[Measures].[__XL_Count Fact Full]" caption="__XL_Count Fact Full" measure="1" displayFolder="" measureGroup="Fact Full" count="0" hidden="1"/>
    <cacheHierarchy uniqueName="[Measures].[__No measures defined]" caption="__No measures defined" measure="1" displayFolder="" count="0" hidden="1"/>
    <cacheHierarchy uniqueName="[Measures].[Sum of value]" caption="Sum of value" measure="1" displayFolder="" measureGroup="Fact Full" count="0" hidden="1">
      <extLst>
        <ext xmlns:x15="http://schemas.microsoft.com/office/spreadsheetml/2010/11/main" uri="{B97F6D7D-B522-45F9-BDA1-12C45D357490}">
          <x15:cacheHierarchy aggregatedColumn="8"/>
        </ext>
      </extLst>
    </cacheHierarchy>
    <cacheHierarchy uniqueName="[Measures].[Sum of four_digit_intensity]" caption="Sum of four_digit_intensity" measure="1" displayFolder="" measureGroup="Fact Full" count="0" hidden="1">
      <extLst>
        <ext xmlns:x15="http://schemas.microsoft.com/office/spreadsheetml/2010/11/main" uri="{B97F6D7D-B522-45F9-BDA1-12C45D357490}">
          <x15:cacheHierarchy aggregatedColumn="14"/>
        </ext>
      </extLst>
    </cacheHierarchy>
    <cacheHierarchy uniqueName="[Measures].[Max of four_digit_intensity]" caption="Max of four_digit_intensity" measure="1" displayFolder="" measureGroup="Fact Full" count="0" oneField="1" hidden="1">
      <fieldsUsage count="1">
        <fieldUsage x="6"/>
      </fieldsUsage>
      <extLst>
        <ext xmlns:x15="http://schemas.microsoft.com/office/spreadsheetml/2010/11/main" uri="{B97F6D7D-B522-45F9-BDA1-12C45D357490}">
          <x15:cacheHierarchy aggregatedColumn="14"/>
        </ext>
      </extLst>
    </cacheHierarchy>
  </cacheHierarchies>
  <kpis count="0"/>
  <dimensions count="2">
    <dimension name="Fact Full" uniqueName="[Fact Full]" caption="Fact Full"/>
    <dimension measure="1" name="Measures" uniqueName="[Measures]" caption="Measures"/>
  </dimensions>
  <measureGroups count="1">
    <measureGroup name="Fact Full" caption="Fact Full"/>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4673898-AF05-4168-86D5-9E7EE55864CD}" name="PivotTable1" cacheId="1" applyNumberFormats="0" applyBorderFormats="0" applyFontFormats="0" applyPatternFormats="0" applyAlignmentFormats="0" applyWidthHeightFormats="1" dataCaption="Values" tag="c2502d71-6793-42af-b307-8771a0def1b2" updatedVersion="7" minRefreshableVersion="3" useAutoFormatting="1" subtotalHiddenItems="1" itemPrintTitles="1" createdVersion="5" indent="0" outline="1" outlineData="1" multipleFieldFilters="0">
  <location ref="B5:C355" firstHeaderRow="1" firstDataRow="1" firstDataCol="1" rowPageCount="3" colPageCount="1"/>
  <pivotFields count="7">
    <pivotField axis="axisPage" allDrilled="1" subtotalTop="0" showAll="0" dataSourceSort="1" defaultSubtotal="0" defaultAttributeDrillState="1"/>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9">
        <item s="1" x="0"/>
        <item s="1" x="1"/>
        <item s="1" x="2"/>
        <item s="1" x="3"/>
        <item s="1" x="4"/>
        <item s="1" x="5"/>
        <item s="1" x="6"/>
        <item s="1" x="7"/>
        <item s="1" x="8"/>
      </items>
    </pivotField>
    <pivotField axis="axisRow" allDrilled="1" subtotalTop="0" showAll="0" dataSourceSort="1" defaultSubtotal="0" defaultAttributeDrillState="1">
      <items count="31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s>
    </pivotField>
    <pivotField dataField="1" subtotalTop="0" showAll="0" defaultSubtotal="0"/>
  </pivotFields>
  <rowFields count="3">
    <field x="1"/>
    <field x="4"/>
    <field x="5"/>
  </rowFields>
  <rowItems count="350">
    <i>
      <x/>
    </i>
    <i r="1">
      <x/>
    </i>
    <i r="2">
      <x/>
    </i>
    <i r="2">
      <x v="1"/>
    </i>
    <i>
      <x v="1"/>
    </i>
    <i r="1">
      <x v="1"/>
    </i>
    <i r="2">
      <x v="2"/>
    </i>
    <i>
      <x v="2"/>
    </i>
    <i r="1">
      <x v="2"/>
    </i>
    <i r="2">
      <x v="3"/>
    </i>
    <i>
      <x v="3"/>
    </i>
    <i r="1">
      <x v="3"/>
    </i>
    <i r="2">
      <x v="4"/>
    </i>
    <i r="2">
      <x v="5"/>
    </i>
    <i>
      <x v="4"/>
    </i>
    <i r="1">
      <x v="4"/>
    </i>
    <i r="2">
      <x v="6"/>
    </i>
    <i r="2">
      <x v="7"/>
    </i>
    <i r="2">
      <x v="8"/>
    </i>
    <i r="1">
      <x v="5"/>
    </i>
    <i r="2">
      <x v="9"/>
    </i>
    <i r="2">
      <x v="10"/>
    </i>
    <i r="2">
      <x v="11"/>
    </i>
    <i r="2">
      <x v="12"/>
    </i>
    <i r="2">
      <x v="13"/>
    </i>
    <i r="2">
      <x v="14"/>
    </i>
    <i r="2">
      <x v="15"/>
    </i>
    <i r="2">
      <x v="16"/>
    </i>
    <i r="2">
      <x v="17"/>
    </i>
    <i r="2">
      <x v="18"/>
    </i>
    <i r="2">
      <x v="19"/>
    </i>
    <i r="2">
      <x v="20"/>
    </i>
    <i r="2">
      <x v="21"/>
    </i>
    <i r="2">
      <x v="22"/>
    </i>
    <i r="2">
      <x v="23"/>
    </i>
    <i r="2">
      <x v="24"/>
    </i>
    <i r="2">
      <x v="25"/>
    </i>
    <i r="2">
      <x v="26"/>
    </i>
    <i r="2">
      <x v="27"/>
    </i>
    <i r="2">
      <x v="28"/>
    </i>
    <i r="2">
      <x v="29"/>
    </i>
    <i r="2">
      <x v="30"/>
    </i>
    <i r="2">
      <x v="31"/>
    </i>
    <i r="2">
      <x v="32"/>
    </i>
    <i r="2">
      <x v="33"/>
    </i>
    <i r="2">
      <x v="34"/>
    </i>
    <i r="2">
      <x v="35"/>
    </i>
    <i r="2">
      <x v="36"/>
    </i>
    <i r="2">
      <x v="37"/>
    </i>
    <i r="2">
      <x v="38"/>
    </i>
    <i r="2">
      <x v="39"/>
    </i>
    <i r="2">
      <x v="40"/>
    </i>
    <i r="2">
      <x v="41"/>
    </i>
    <i r="2">
      <x v="42"/>
    </i>
    <i>
      <x v="5"/>
    </i>
    <i r="1">
      <x v="2"/>
    </i>
    <i r="2">
      <x v="43"/>
    </i>
    <i>
      <x v="6"/>
    </i>
    <i r="1">
      <x v="6"/>
    </i>
    <i r="2">
      <x v="44"/>
    </i>
    <i>
      <x v="7"/>
    </i>
    <i r="1">
      <x v="5"/>
    </i>
    <i r="2">
      <x v="45"/>
    </i>
    <i r="2">
      <x v="46"/>
    </i>
    <i>
      <x v="8"/>
    </i>
    <i r="1">
      <x v="5"/>
    </i>
    <i r="2">
      <x v="47"/>
    </i>
    <i>
      <x v="9"/>
    </i>
    <i r="1">
      <x v="7"/>
    </i>
    <i r="2">
      <x v="48"/>
    </i>
    <i r="1">
      <x v="8"/>
    </i>
    <i r="2">
      <x v="49"/>
    </i>
    <i r="2">
      <x v="50"/>
    </i>
    <i r="1">
      <x v="5"/>
    </i>
    <i r="2">
      <x v="51"/>
    </i>
    <i r="2">
      <x v="52"/>
    </i>
    <i r="2">
      <x v="53"/>
    </i>
    <i r="2">
      <x v="54"/>
    </i>
    <i r="2">
      <x v="55"/>
    </i>
    <i r="2">
      <x v="56"/>
    </i>
    <i r="2">
      <x v="57"/>
    </i>
    <i r="2">
      <x v="58"/>
    </i>
    <i r="2">
      <x v="59"/>
    </i>
    <i r="2">
      <x v="60"/>
    </i>
    <i r="2">
      <x v="61"/>
    </i>
    <i r="2">
      <x v="62"/>
    </i>
    <i r="2">
      <x v="63"/>
    </i>
    <i r="2">
      <x v="64"/>
    </i>
    <i r="2">
      <x v="65"/>
    </i>
    <i r="2">
      <x v="66"/>
    </i>
    <i r="2">
      <x v="67"/>
    </i>
    <i r="2">
      <x v="68"/>
    </i>
    <i r="2">
      <x v="69"/>
    </i>
    <i r="2">
      <x v="70"/>
    </i>
    <i>
      <x v="10"/>
    </i>
    <i r="1">
      <x v="8"/>
    </i>
    <i r="2">
      <x v="71"/>
    </i>
    <i>
      <x v="11"/>
    </i>
    <i r="1">
      <x v="2"/>
    </i>
    <i r="2">
      <x v="72"/>
    </i>
    <i r="2">
      <x v="73"/>
    </i>
    <i>
      <x v="12"/>
    </i>
    <i r="1">
      <x v="3"/>
    </i>
    <i r="2">
      <x v="74"/>
    </i>
    <i>
      <x v="13"/>
    </i>
    <i r="1">
      <x v="5"/>
    </i>
    <i r="2">
      <x v="75"/>
    </i>
    <i>
      <x v="14"/>
    </i>
    <i r="1">
      <x v="7"/>
    </i>
    <i r="2">
      <x v="76"/>
    </i>
    <i r="1">
      <x v="5"/>
    </i>
    <i r="2">
      <x v="77"/>
    </i>
    <i r="2">
      <x v="78"/>
    </i>
    <i r="2">
      <x v="79"/>
    </i>
    <i r="2">
      <x v="80"/>
    </i>
    <i r="2">
      <x v="81"/>
    </i>
    <i r="2">
      <x v="82"/>
    </i>
    <i r="2">
      <x v="83"/>
    </i>
    <i r="2">
      <x v="84"/>
    </i>
    <i r="2">
      <x v="85"/>
    </i>
    <i r="2">
      <x v="86"/>
    </i>
    <i r="2">
      <x v="87"/>
    </i>
    <i r="2">
      <x v="88"/>
    </i>
    <i r="2">
      <x v="89"/>
    </i>
    <i r="2">
      <x v="90"/>
    </i>
    <i r="2">
      <x v="91"/>
    </i>
    <i r="2">
      <x v="92"/>
    </i>
    <i r="2">
      <x v="93"/>
    </i>
    <i r="2">
      <x v="94"/>
    </i>
    <i r="2">
      <x v="95"/>
    </i>
    <i r="2">
      <x v="96"/>
    </i>
    <i r="2">
      <x v="97"/>
    </i>
    <i r="2">
      <x v="98"/>
    </i>
    <i r="2">
      <x v="99"/>
    </i>
    <i r="2">
      <x v="100"/>
    </i>
    <i r="2">
      <x v="101"/>
    </i>
    <i r="2">
      <x v="102"/>
    </i>
    <i r="2">
      <x v="103"/>
    </i>
    <i r="2">
      <x v="104"/>
    </i>
    <i r="2">
      <x v="105"/>
    </i>
    <i r="2">
      <x v="106"/>
    </i>
    <i r="2">
      <x v="107"/>
    </i>
    <i r="2">
      <x v="108"/>
    </i>
    <i r="2">
      <x v="109"/>
    </i>
    <i r="2">
      <x v="110"/>
    </i>
    <i r="2">
      <x v="111"/>
    </i>
    <i r="2">
      <x v="112"/>
    </i>
    <i r="2">
      <x v="113"/>
    </i>
    <i r="2">
      <x v="114"/>
    </i>
    <i r="2">
      <x v="115"/>
    </i>
    <i r="2">
      <x v="116"/>
    </i>
    <i r="2">
      <x v="117"/>
    </i>
    <i r="2">
      <x v="118"/>
    </i>
    <i r="2">
      <x v="119"/>
    </i>
    <i r="2">
      <x v="120"/>
    </i>
    <i r="2">
      <x v="121"/>
    </i>
    <i r="2">
      <x v="122"/>
    </i>
    <i r="2">
      <x v="123"/>
    </i>
    <i r="2">
      <x v="124"/>
    </i>
    <i r="2">
      <x v="125"/>
    </i>
    <i r="2">
      <x v="126"/>
    </i>
    <i r="2">
      <x v="127"/>
    </i>
    <i r="2">
      <x v="128"/>
    </i>
    <i r="2">
      <x v="129"/>
    </i>
    <i r="2">
      <x v="130"/>
    </i>
    <i r="2">
      <x v="131"/>
    </i>
    <i r="2">
      <x v="132"/>
    </i>
    <i r="2">
      <x v="133"/>
    </i>
    <i r="2">
      <x v="134"/>
    </i>
    <i r="2">
      <x v="135"/>
    </i>
    <i r="2">
      <x v="136"/>
    </i>
    <i r="2">
      <x v="137"/>
    </i>
    <i r="2">
      <x v="138"/>
    </i>
    <i r="2">
      <x v="139"/>
    </i>
    <i r="2">
      <x v="140"/>
    </i>
    <i r="2">
      <x v="141"/>
    </i>
    <i r="2">
      <x v="142"/>
    </i>
    <i r="2">
      <x v="143"/>
    </i>
    <i r="2">
      <x v="144"/>
    </i>
    <i r="2">
      <x v="145"/>
    </i>
    <i r="2">
      <x v="146"/>
    </i>
    <i r="2">
      <x v="147"/>
    </i>
    <i r="2">
      <x v="148"/>
    </i>
    <i r="2">
      <x v="149"/>
    </i>
    <i r="2">
      <x v="150"/>
    </i>
    <i r="2">
      <x v="151"/>
    </i>
    <i r="2">
      <x v="152"/>
    </i>
    <i r="2">
      <x v="153"/>
    </i>
    <i r="2">
      <x v="154"/>
    </i>
    <i r="2">
      <x v="155"/>
    </i>
    <i r="2">
      <x v="156"/>
    </i>
    <i r="2">
      <x v="157"/>
    </i>
    <i r="2">
      <x v="158"/>
    </i>
    <i r="2">
      <x v="159"/>
    </i>
    <i r="2">
      <x v="160"/>
    </i>
    <i r="2">
      <x v="161"/>
    </i>
    <i r="2">
      <x v="162"/>
    </i>
    <i r="2">
      <x v="163"/>
    </i>
    <i r="2">
      <x v="164"/>
    </i>
    <i r="2">
      <x v="165"/>
    </i>
    <i r="2">
      <x v="166"/>
    </i>
    <i r="2">
      <x v="167"/>
    </i>
    <i r="2">
      <x v="168"/>
    </i>
    <i r="2">
      <x v="169"/>
    </i>
    <i r="2">
      <x v="170"/>
    </i>
    <i r="2">
      <x v="171"/>
    </i>
    <i r="2">
      <x v="172"/>
    </i>
    <i r="2">
      <x v="173"/>
    </i>
    <i r="2">
      <x v="174"/>
    </i>
    <i r="2">
      <x v="175"/>
    </i>
    <i r="2">
      <x v="176"/>
    </i>
    <i r="2">
      <x v="177"/>
    </i>
    <i r="2">
      <x v="178"/>
    </i>
    <i r="2">
      <x v="179"/>
    </i>
    <i r="2">
      <x v="180"/>
    </i>
    <i r="2">
      <x v="181"/>
    </i>
    <i r="2">
      <x v="182"/>
    </i>
    <i r="2">
      <x v="183"/>
    </i>
    <i r="2">
      <x v="184"/>
    </i>
    <i r="2">
      <x v="185"/>
    </i>
    <i r="2">
      <x v="186"/>
    </i>
    <i r="2">
      <x v="187"/>
    </i>
    <i r="2">
      <x v="188"/>
    </i>
    <i r="2">
      <x v="189"/>
    </i>
    <i r="2">
      <x v="190"/>
    </i>
    <i r="2">
      <x v="191"/>
    </i>
    <i r="2">
      <x v="192"/>
    </i>
    <i r="2">
      <x v="193"/>
    </i>
    <i r="2">
      <x v="194"/>
    </i>
    <i r="2">
      <x v="195"/>
    </i>
    <i r="2">
      <x v="196"/>
    </i>
    <i r="2">
      <x v="197"/>
    </i>
    <i r="2">
      <x v="198"/>
    </i>
    <i r="2">
      <x v="199"/>
    </i>
    <i r="2">
      <x v="200"/>
    </i>
    <i r="2">
      <x v="201"/>
    </i>
    <i r="2">
      <x v="202"/>
    </i>
    <i r="2">
      <x v="203"/>
    </i>
    <i r="2">
      <x v="204"/>
    </i>
    <i r="2">
      <x v="205"/>
    </i>
    <i r="2">
      <x v="206"/>
    </i>
    <i r="2">
      <x v="207"/>
    </i>
    <i r="2">
      <x v="208"/>
    </i>
    <i r="2">
      <x v="209"/>
    </i>
    <i r="2">
      <x v="210"/>
    </i>
    <i r="2">
      <x v="211"/>
    </i>
    <i r="2">
      <x v="212"/>
    </i>
    <i r="2">
      <x v="213"/>
    </i>
    <i r="2">
      <x v="214"/>
    </i>
    <i r="2">
      <x v="215"/>
    </i>
    <i r="2">
      <x v="216"/>
    </i>
    <i r="2">
      <x v="217"/>
    </i>
    <i r="2">
      <x v="218"/>
    </i>
    <i r="2">
      <x v="219"/>
    </i>
    <i r="2">
      <x v="220"/>
    </i>
    <i r="2">
      <x v="221"/>
    </i>
    <i r="2">
      <x v="222"/>
    </i>
    <i r="2">
      <x v="223"/>
    </i>
    <i r="2">
      <x v="224"/>
    </i>
    <i r="2">
      <x v="225"/>
    </i>
    <i r="2">
      <x v="226"/>
    </i>
    <i r="2">
      <x v="227"/>
    </i>
    <i r="2">
      <x v="228"/>
    </i>
    <i r="2">
      <x v="229"/>
    </i>
    <i r="2">
      <x v="230"/>
    </i>
    <i r="2">
      <x v="231"/>
    </i>
    <i r="2">
      <x v="232"/>
    </i>
    <i r="2">
      <x v="233"/>
    </i>
    <i r="2">
      <x v="234"/>
    </i>
    <i r="2">
      <x v="235"/>
    </i>
    <i r="2">
      <x v="236"/>
    </i>
    <i r="2">
      <x v="237"/>
    </i>
    <i r="2">
      <x v="238"/>
    </i>
    <i r="2">
      <x v="239"/>
    </i>
    <i r="2">
      <x v="240"/>
    </i>
    <i r="2">
      <x v="241"/>
    </i>
    <i r="2">
      <x v="242"/>
    </i>
    <i r="2">
      <x v="243"/>
    </i>
    <i r="2">
      <x v="244"/>
    </i>
    <i r="2">
      <x v="245"/>
    </i>
    <i r="2">
      <x v="246"/>
    </i>
    <i r="2">
      <x v="247"/>
    </i>
    <i r="2">
      <x v="248"/>
    </i>
    <i r="2">
      <x v="249"/>
    </i>
    <i r="2">
      <x v="250"/>
    </i>
    <i r="2">
      <x v="251"/>
    </i>
    <i r="2">
      <x v="252"/>
    </i>
    <i r="2">
      <x v="253"/>
    </i>
    <i r="2">
      <x v="254"/>
    </i>
    <i r="2">
      <x v="255"/>
    </i>
    <i r="2">
      <x v="256"/>
    </i>
    <i r="2">
      <x v="257"/>
    </i>
    <i r="2">
      <x v="258"/>
    </i>
    <i r="2">
      <x v="259"/>
    </i>
    <i r="2">
      <x v="260"/>
    </i>
    <i r="2">
      <x v="261"/>
    </i>
    <i r="2">
      <x v="262"/>
    </i>
    <i r="2">
      <x v="263"/>
    </i>
    <i r="2">
      <x v="264"/>
    </i>
    <i r="2">
      <x v="265"/>
    </i>
    <i r="2">
      <x v="266"/>
    </i>
    <i r="2">
      <x v="267"/>
    </i>
    <i r="2">
      <x v="268"/>
    </i>
    <i r="2">
      <x v="269"/>
    </i>
    <i r="2">
      <x v="270"/>
    </i>
    <i r="2">
      <x v="271"/>
    </i>
    <i r="2">
      <x v="272"/>
    </i>
    <i r="2">
      <x v="273"/>
    </i>
    <i r="2">
      <x v="274"/>
    </i>
    <i r="2">
      <x v="275"/>
    </i>
    <i r="2">
      <x v="276"/>
    </i>
    <i r="2">
      <x v="277"/>
    </i>
    <i r="2">
      <x v="278"/>
    </i>
    <i r="2">
      <x v="279"/>
    </i>
    <i r="2">
      <x v="280"/>
    </i>
    <i r="2">
      <x v="281"/>
    </i>
    <i r="2">
      <x v="282"/>
    </i>
    <i r="2">
      <x v="283"/>
    </i>
    <i r="2">
      <x v="284"/>
    </i>
    <i r="2">
      <x v="285"/>
    </i>
    <i r="2">
      <x v="286"/>
    </i>
    <i r="2">
      <x v="287"/>
    </i>
    <i r="2">
      <x v="288"/>
    </i>
    <i r="2">
      <x v="289"/>
    </i>
    <i r="2">
      <x v="290"/>
    </i>
    <i r="2">
      <x v="291"/>
    </i>
    <i r="2">
      <x v="292"/>
    </i>
    <i r="2">
      <x v="293"/>
    </i>
    <i r="2">
      <x v="294"/>
    </i>
    <i r="2">
      <x v="295"/>
    </i>
    <i r="2">
      <x v="296"/>
    </i>
    <i r="2">
      <x v="297"/>
    </i>
    <i r="2">
      <x v="298"/>
    </i>
    <i r="2">
      <x v="299"/>
    </i>
    <i r="2">
      <x v="300"/>
    </i>
    <i r="2">
      <x v="301"/>
    </i>
    <i r="2">
      <x v="302"/>
    </i>
    <i r="2">
      <x v="303"/>
    </i>
    <i r="2">
      <x v="304"/>
    </i>
    <i r="2">
      <x v="305"/>
    </i>
    <i r="2">
      <x v="306"/>
    </i>
    <i r="2">
      <x v="307"/>
    </i>
    <i r="2">
      <x v="308"/>
    </i>
    <i r="2">
      <x v="309"/>
    </i>
    <i r="2">
      <x v="310"/>
    </i>
    <i r="2">
      <x v="311"/>
    </i>
    <i r="2">
      <x v="312"/>
    </i>
    <i r="2">
      <x v="313"/>
    </i>
    <i r="2">
      <x v="314"/>
    </i>
    <i t="grand">
      <x/>
    </i>
  </rowItems>
  <colItems count="1">
    <i/>
  </colItems>
  <pageFields count="3">
    <pageField fld="0" hier="4" name="[Fact Full].[source].&amp;[Monthly LFS Manitoba and Canada Only]" cap="Monthly LFS Manitoba and Canada Only"/>
    <pageField fld="2" hier="17" name="[Fact Full].[standardised_province].&amp;[Canada]" cap="Canada"/>
    <pageField fld="3" hier="5" name="[Fact Full].[indicator].&amp;[Labour Force]" cap="Labour Force"/>
  </pageFields>
  <dataFields count="1">
    <dataField name="Max of four_digit_intensity" fld="6" subtotal="max" baseField="5" baseItem="6" numFmtId="9"/>
  </dataField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Max of four_digit_intensity"/>
  </pivotHierarchies>
  <pivotTableStyleInfo name="PivotStyleLight16" showRowHeaders="1" showColHeaders="1" showRowStripes="0" showColStripes="0" showLastColumn="1"/>
  <rowHierarchiesUsage count="3">
    <rowHierarchyUsage hierarchyUsage="16"/>
    <rowHierarchyUsage hierarchyUsage="12"/>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Fu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998743B-2DAA-4E58-9C54-CD792725650A}" name="PivotTable1" cacheId="2" applyNumberFormats="0" applyBorderFormats="0" applyFontFormats="0" applyPatternFormats="0" applyAlignmentFormats="0" applyWidthHeightFormats="1" dataCaption="Values" tag="b9b5f0d6-d904-40cb-b5fe-8cc0b0240ce1" updatedVersion="7" minRefreshableVersion="3" useAutoFormatting="1" subtotalHiddenItems="1" itemPrintTitles="1" createdVersion="5" indent="0" compact="0" compactData="0" multipleFieldFilters="0">
  <location ref="B5:E321" firstHeaderRow="1" firstDataRow="1" firstDataCol="3" rowPageCount="3" colPageCount="1"/>
  <pivotFields count="7">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5">
        <item x="0"/>
        <item x="1"/>
        <item x="2"/>
        <item x="3"/>
        <item x="4"/>
        <item x="5"/>
        <item x="6"/>
        <item x="7"/>
        <item x="8"/>
        <item x="9"/>
        <item x="10"/>
        <item x="11"/>
        <item x="12"/>
        <item x="13"/>
        <item x="14"/>
      </items>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9">
        <item s="1" x="0"/>
        <item s="1" x="1"/>
        <item s="1" x="2"/>
        <item s="1" x="3"/>
        <item s="1" x="4"/>
        <item s="1" x="5"/>
        <item s="1" x="6"/>
        <item s="1" x="7"/>
        <item s="1" x="8"/>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31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s>
  <rowFields count="3">
    <field x="1"/>
    <field x="4"/>
    <field x="5"/>
  </rowFields>
  <rowItems count="316">
    <i>
      <x/>
      <x/>
      <x/>
    </i>
    <i r="2">
      <x v="1"/>
    </i>
    <i>
      <x v="1"/>
      <x v="1"/>
      <x v="2"/>
    </i>
    <i>
      <x v="2"/>
      <x v="2"/>
      <x v="3"/>
    </i>
    <i>
      <x v="3"/>
      <x v="3"/>
      <x v="4"/>
    </i>
    <i r="2">
      <x v="5"/>
    </i>
    <i>
      <x v="4"/>
      <x v="4"/>
      <x v="6"/>
    </i>
    <i r="2">
      <x v="7"/>
    </i>
    <i r="2">
      <x v="8"/>
    </i>
    <i r="1">
      <x v="5"/>
      <x v="9"/>
    </i>
    <i r="2">
      <x v="10"/>
    </i>
    <i r="2">
      <x v="11"/>
    </i>
    <i r="2">
      <x v="12"/>
    </i>
    <i r="2">
      <x v="13"/>
    </i>
    <i r="2">
      <x v="14"/>
    </i>
    <i r="2">
      <x v="15"/>
    </i>
    <i r="2">
      <x v="16"/>
    </i>
    <i r="2">
      <x v="17"/>
    </i>
    <i r="2">
      <x v="18"/>
    </i>
    <i r="2">
      <x v="19"/>
    </i>
    <i r="2">
      <x v="20"/>
    </i>
    <i r="2">
      <x v="21"/>
    </i>
    <i r="2">
      <x v="22"/>
    </i>
    <i r="2">
      <x v="23"/>
    </i>
    <i r="2">
      <x v="24"/>
    </i>
    <i r="2">
      <x v="25"/>
    </i>
    <i r="2">
      <x v="26"/>
    </i>
    <i r="2">
      <x v="27"/>
    </i>
    <i r="2">
      <x v="28"/>
    </i>
    <i r="2">
      <x v="29"/>
    </i>
    <i r="2">
      <x v="30"/>
    </i>
    <i r="2">
      <x v="31"/>
    </i>
    <i r="2">
      <x v="32"/>
    </i>
    <i r="2">
      <x v="33"/>
    </i>
    <i r="2">
      <x v="34"/>
    </i>
    <i r="2">
      <x v="35"/>
    </i>
    <i r="2">
      <x v="36"/>
    </i>
    <i r="2">
      <x v="37"/>
    </i>
    <i r="2">
      <x v="38"/>
    </i>
    <i r="2">
      <x v="39"/>
    </i>
    <i r="2">
      <x v="40"/>
    </i>
    <i r="2">
      <x v="41"/>
    </i>
    <i r="2">
      <x v="42"/>
    </i>
    <i>
      <x v="5"/>
      <x v="2"/>
      <x v="43"/>
    </i>
    <i>
      <x v="6"/>
      <x v="6"/>
      <x v="44"/>
    </i>
    <i>
      <x v="7"/>
      <x v="5"/>
      <x v="45"/>
    </i>
    <i r="2">
      <x v="46"/>
    </i>
    <i>
      <x v="8"/>
      <x v="5"/>
      <x v="47"/>
    </i>
    <i>
      <x v="9"/>
      <x v="7"/>
      <x v="48"/>
    </i>
    <i r="1">
      <x v="8"/>
      <x v="49"/>
    </i>
    <i r="2">
      <x v="50"/>
    </i>
    <i r="1">
      <x v="5"/>
      <x v="51"/>
    </i>
    <i r="2">
      <x v="52"/>
    </i>
    <i r="2">
      <x v="53"/>
    </i>
    <i r="2">
      <x v="54"/>
    </i>
    <i r="2">
      <x v="55"/>
    </i>
    <i r="2">
      <x v="56"/>
    </i>
    <i r="2">
      <x v="57"/>
    </i>
    <i r="2">
      <x v="58"/>
    </i>
    <i r="2">
      <x v="59"/>
    </i>
    <i r="2">
      <x v="60"/>
    </i>
    <i r="2">
      <x v="61"/>
    </i>
    <i r="2">
      <x v="62"/>
    </i>
    <i r="2">
      <x v="63"/>
    </i>
    <i r="2">
      <x v="64"/>
    </i>
    <i r="2">
      <x v="65"/>
    </i>
    <i r="2">
      <x v="66"/>
    </i>
    <i r="2">
      <x v="67"/>
    </i>
    <i r="2">
      <x v="68"/>
    </i>
    <i r="2">
      <x v="69"/>
    </i>
    <i r="2">
      <x v="70"/>
    </i>
    <i>
      <x v="10"/>
      <x v="8"/>
      <x v="71"/>
    </i>
    <i>
      <x v="11"/>
      <x v="2"/>
      <x v="72"/>
    </i>
    <i r="2">
      <x v="73"/>
    </i>
    <i>
      <x v="12"/>
      <x v="3"/>
      <x v="74"/>
    </i>
    <i>
      <x v="13"/>
      <x v="5"/>
      <x v="75"/>
    </i>
    <i>
      <x v="14"/>
      <x v="7"/>
      <x v="76"/>
    </i>
    <i r="1">
      <x v="5"/>
      <x v="77"/>
    </i>
    <i r="2">
      <x v="78"/>
    </i>
    <i r="2">
      <x v="79"/>
    </i>
    <i r="2">
      <x v="80"/>
    </i>
    <i r="2">
      <x v="81"/>
    </i>
    <i r="2">
      <x v="82"/>
    </i>
    <i r="2">
      <x v="83"/>
    </i>
    <i r="2">
      <x v="84"/>
    </i>
    <i r="2">
      <x v="85"/>
    </i>
    <i r="2">
      <x v="86"/>
    </i>
    <i r="2">
      <x v="87"/>
    </i>
    <i r="2">
      <x v="88"/>
    </i>
    <i r="2">
      <x v="89"/>
    </i>
    <i r="2">
      <x v="90"/>
    </i>
    <i r="2">
      <x v="91"/>
    </i>
    <i r="2">
      <x v="92"/>
    </i>
    <i r="2">
      <x v="93"/>
    </i>
    <i r="2">
      <x v="94"/>
    </i>
    <i r="2">
      <x v="95"/>
    </i>
    <i r="2">
      <x v="96"/>
    </i>
    <i r="2">
      <x v="97"/>
    </i>
    <i r="2">
      <x v="98"/>
    </i>
    <i r="2">
      <x v="99"/>
    </i>
    <i r="2">
      <x v="100"/>
    </i>
    <i r="2">
      <x v="101"/>
    </i>
    <i r="2">
      <x v="102"/>
    </i>
    <i r="2">
      <x v="103"/>
    </i>
    <i r="2">
      <x v="104"/>
    </i>
    <i r="2">
      <x v="105"/>
    </i>
    <i r="2">
      <x v="106"/>
    </i>
    <i r="2">
      <x v="107"/>
    </i>
    <i r="2">
      <x v="108"/>
    </i>
    <i r="2">
      <x v="109"/>
    </i>
    <i r="2">
      <x v="110"/>
    </i>
    <i r="2">
      <x v="111"/>
    </i>
    <i r="2">
      <x v="112"/>
    </i>
    <i r="2">
      <x v="113"/>
    </i>
    <i r="2">
      <x v="114"/>
    </i>
    <i r="2">
      <x v="115"/>
    </i>
    <i r="2">
      <x v="116"/>
    </i>
    <i r="2">
      <x v="117"/>
    </i>
    <i r="2">
      <x v="118"/>
    </i>
    <i r="2">
      <x v="119"/>
    </i>
    <i r="2">
      <x v="120"/>
    </i>
    <i r="2">
      <x v="121"/>
    </i>
    <i r="2">
      <x v="122"/>
    </i>
    <i r="2">
      <x v="123"/>
    </i>
    <i r="2">
      <x v="124"/>
    </i>
    <i r="2">
      <x v="125"/>
    </i>
    <i r="2">
      <x v="126"/>
    </i>
    <i r="2">
      <x v="127"/>
    </i>
    <i r="2">
      <x v="128"/>
    </i>
    <i r="2">
      <x v="129"/>
    </i>
    <i r="2">
      <x v="130"/>
    </i>
    <i r="2">
      <x v="131"/>
    </i>
    <i r="2">
      <x v="132"/>
    </i>
    <i r="2">
      <x v="133"/>
    </i>
    <i r="2">
      <x v="134"/>
    </i>
    <i r="2">
      <x v="135"/>
    </i>
    <i r="2">
      <x v="136"/>
    </i>
    <i r="2">
      <x v="137"/>
    </i>
    <i r="2">
      <x v="138"/>
    </i>
    <i r="2">
      <x v="139"/>
    </i>
    <i r="2">
      <x v="140"/>
    </i>
    <i r="2">
      <x v="141"/>
    </i>
    <i r="2">
      <x v="142"/>
    </i>
    <i r="2">
      <x v="143"/>
    </i>
    <i r="2">
      <x v="144"/>
    </i>
    <i r="2">
      <x v="145"/>
    </i>
    <i r="2">
      <x v="146"/>
    </i>
    <i r="2">
      <x v="147"/>
    </i>
    <i r="2">
      <x v="148"/>
    </i>
    <i r="2">
      <x v="149"/>
    </i>
    <i r="2">
      <x v="150"/>
    </i>
    <i r="2">
      <x v="151"/>
    </i>
    <i r="2">
      <x v="152"/>
    </i>
    <i r="2">
      <x v="153"/>
    </i>
    <i r="2">
      <x v="154"/>
    </i>
    <i r="2">
      <x v="155"/>
    </i>
    <i r="2">
      <x v="156"/>
    </i>
    <i r="2">
      <x v="157"/>
    </i>
    <i r="2">
      <x v="158"/>
    </i>
    <i r="2">
      <x v="159"/>
    </i>
    <i r="2">
      <x v="160"/>
    </i>
    <i r="2">
      <x v="161"/>
    </i>
    <i r="2">
      <x v="162"/>
    </i>
    <i r="2">
      <x v="163"/>
    </i>
    <i r="2">
      <x v="164"/>
    </i>
    <i r="2">
      <x v="165"/>
    </i>
    <i r="2">
      <x v="166"/>
    </i>
    <i r="2">
      <x v="167"/>
    </i>
    <i r="2">
      <x v="168"/>
    </i>
    <i r="2">
      <x v="169"/>
    </i>
    <i r="2">
      <x v="170"/>
    </i>
    <i r="2">
      <x v="171"/>
    </i>
    <i r="2">
      <x v="172"/>
    </i>
    <i r="2">
      <x v="173"/>
    </i>
    <i r="2">
      <x v="174"/>
    </i>
    <i r="2">
      <x v="175"/>
    </i>
    <i r="2">
      <x v="176"/>
    </i>
    <i r="2">
      <x v="177"/>
    </i>
    <i r="2">
      <x v="178"/>
    </i>
    <i r="2">
      <x v="179"/>
    </i>
    <i r="2">
      <x v="180"/>
    </i>
    <i r="2">
      <x v="181"/>
    </i>
    <i r="2">
      <x v="182"/>
    </i>
    <i r="2">
      <x v="183"/>
    </i>
    <i r="2">
      <x v="184"/>
    </i>
    <i r="2">
      <x v="185"/>
    </i>
    <i r="2">
      <x v="186"/>
    </i>
    <i r="2">
      <x v="187"/>
    </i>
    <i r="2">
      <x v="188"/>
    </i>
    <i r="2">
      <x v="189"/>
    </i>
    <i r="2">
      <x v="190"/>
    </i>
    <i r="2">
      <x v="191"/>
    </i>
    <i r="2">
      <x v="192"/>
    </i>
    <i r="2">
      <x v="193"/>
    </i>
    <i r="2">
      <x v="194"/>
    </i>
    <i r="2">
      <x v="195"/>
    </i>
    <i r="2">
      <x v="196"/>
    </i>
    <i r="2">
      <x v="197"/>
    </i>
    <i r="2">
      <x v="198"/>
    </i>
    <i r="2">
      <x v="199"/>
    </i>
    <i r="2">
      <x v="200"/>
    </i>
    <i r="2">
      <x v="201"/>
    </i>
    <i r="2">
      <x v="202"/>
    </i>
    <i r="2">
      <x v="203"/>
    </i>
    <i r="2">
      <x v="204"/>
    </i>
    <i r="2">
      <x v="205"/>
    </i>
    <i r="2">
      <x v="206"/>
    </i>
    <i r="2">
      <x v="207"/>
    </i>
    <i r="2">
      <x v="208"/>
    </i>
    <i r="2">
      <x v="209"/>
    </i>
    <i r="2">
      <x v="210"/>
    </i>
    <i r="2">
      <x v="211"/>
    </i>
    <i r="2">
      <x v="212"/>
    </i>
    <i r="2">
      <x v="213"/>
    </i>
    <i r="2">
      <x v="214"/>
    </i>
    <i r="2">
      <x v="215"/>
    </i>
    <i r="2">
      <x v="216"/>
    </i>
    <i r="2">
      <x v="217"/>
    </i>
    <i r="2">
      <x v="218"/>
    </i>
    <i r="2">
      <x v="219"/>
    </i>
    <i r="2">
      <x v="220"/>
    </i>
    <i r="2">
      <x v="221"/>
    </i>
    <i r="2">
      <x v="222"/>
    </i>
    <i r="2">
      <x v="223"/>
    </i>
    <i r="2">
      <x v="224"/>
    </i>
    <i r="2">
      <x v="225"/>
    </i>
    <i r="2">
      <x v="226"/>
    </i>
    <i r="2">
      <x v="227"/>
    </i>
    <i r="2">
      <x v="228"/>
    </i>
    <i r="2">
      <x v="229"/>
    </i>
    <i r="2">
      <x v="230"/>
    </i>
    <i r="2">
      <x v="231"/>
    </i>
    <i r="2">
      <x v="232"/>
    </i>
    <i r="2">
      <x v="233"/>
    </i>
    <i r="2">
      <x v="234"/>
    </i>
    <i r="2">
      <x v="235"/>
    </i>
    <i r="2">
      <x v="236"/>
    </i>
    <i r="2">
      <x v="237"/>
    </i>
    <i r="2">
      <x v="238"/>
    </i>
    <i r="2">
      <x v="239"/>
    </i>
    <i r="2">
      <x v="240"/>
    </i>
    <i r="2">
      <x v="241"/>
    </i>
    <i r="2">
      <x v="242"/>
    </i>
    <i r="2">
      <x v="243"/>
    </i>
    <i r="2">
      <x v="244"/>
    </i>
    <i r="2">
      <x v="245"/>
    </i>
    <i r="2">
      <x v="246"/>
    </i>
    <i r="2">
      <x v="247"/>
    </i>
    <i r="2">
      <x v="248"/>
    </i>
    <i r="2">
      <x v="249"/>
    </i>
    <i r="2">
      <x v="250"/>
    </i>
    <i r="2">
      <x v="251"/>
    </i>
    <i r="2">
      <x v="252"/>
    </i>
    <i r="2">
      <x v="253"/>
    </i>
    <i r="2">
      <x v="254"/>
    </i>
    <i r="2">
      <x v="255"/>
    </i>
    <i r="2">
      <x v="256"/>
    </i>
    <i r="2">
      <x v="257"/>
    </i>
    <i r="2">
      <x v="258"/>
    </i>
    <i r="2">
      <x v="259"/>
    </i>
    <i r="2">
      <x v="260"/>
    </i>
    <i r="2">
      <x v="261"/>
    </i>
    <i r="2">
      <x v="262"/>
    </i>
    <i r="2">
      <x v="263"/>
    </i>
    <i r="2">
      <x v="264"/>
    </i>
    <i r="2">
      <x v="265"/>
    </i>
    <i r="2">
      <x v="266"/>
    </i>
    <i r="2">
      <x v="267"/>
    </i>
    <i r="2">
      <x v="268"/>
    </i>
    <i r="2">
      <x v="269"/>
    </i>
    <i r="2">
      <x v="270"/>
    </i>
    <i r="2">
      <x v="271"/>
    </i>
    <i r="2">
      <x v="272"/>
    </i>
    <i r="2">
      <x v="273"/>
    </i>
    <i r="2">
      <x v="274"/>
    </i>
    <i r="2">
      <x v="275"/>
    </i>
    <i r="2">
      <x v="276"/>
    </i>
    <i r="2">
      <x v="277"/>
    </i>
    <i r="2">
      <x v="278"/>
    </i>
    <i r="2">
      <x v="279"/>
    </i>
    <i r="2">
      <x v="280"/>
    </i>
    <i r="2">
      <x v="281"/>
    </i>
    <i r="2">
      <x v="282"/>
    </i>
    <i r="2">
      <x v="283"/>
    </i>
    <i r="2">
      <x v="284"/>
    </i>
    <i r="2">
      <x v="285"/>
    </i>
    <i r="2">
      <x v="286"/>
    </i>
    <i r="2">
      <x v="287"/>
    </i>
    <i r="2">
      <x v="288"/>
    </i>
    <i r="2">
      <x v="289"/>
    </i>
    <i r="2">
      <x v="290"/>
    </i>
    <i r="2">
      <x v="291"/>
    </i>
    <i r="2">
      <x v="292"/>
    </i>
    <i r="2">
      <x v="293"/>
    </i>
    <i r="2">
      <x v="294"/>
    </i>
    <i r="2">
      <x v="295"/>
    </i>
    <i r="2">
      <x v="296"/>
    </i>
    <i r="2">
      <x v="297"/>
    </i>
    <i r="2">
      <x v="298"/>
    </i>
    <i r="2">
      <x v="299"/>
    </i>
    <i r="2">
      <x v="300"/>
    </i>
    <i r="2">
      <x v="301"/>
    </i>
    <i r="2">
      <x v="302"/>
    </i>
    <i r="2">
      <x v="303"/>
    </i>
    <i r="2">
      <x v="304"/>
    </i>
    <i r="2">
      <x v="305"/>
    </i>
    <i r="2">
      <x v="306"/>
    </i>
    <i r="2">
      <x v="307"/>
    </i>
    <i r="2">
      <x v="308"/>
    </i>
    <i r="2">
      <x v="309"/>
    </i>
    <i r="2">
      <x v="310"/>
    </i>
    <i r="2">
      <x v="311"/>
    </i>
    <i r="2">
      <x v="312"/>
    </i>
    <i r="2">
      <x v="313"/>
    </i>
    <i r="2">
      <x v="314"/>
    </i>
    <i t="grand">
      <x/>
    </i>
  </rowItems>
  <colItems count="1">
    <i/>
  </colItems>
  <pageFields count="3">
    <pageField fld="0" hier="4" name="[Fact Full].[source].&amp;[Monthly LFS Manitoba and Canada Only]" cap="Monthly LFS Manitoba and Canada Only"/>
    <pageField fld="2" hier="17" name="[Fact Full].[standardised_province].&amp;[Canada]" cap="Canada"/>
    <pageField fld="3" hier="5" name="[Fact Full].[indicator].&amp;[Labour Force]" cap="Labour Force"/>
  </pageFields>
  <dataFields count="1">
    <dataField name="Max of four_digit_intensity" fld="6" subtotal="max" baseField="5" baseItem="6" numFmtId="9"/>
  </dataField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Max of four_digit_intensity"/>
  </pivotHierarchies>
  <pivotTableStyleInfo name="PivotStyleLight16" showRowHeaders="1" showColHeaders="1" showRowStripes="0" showColStripes="0" showLastColumn="1"/>
  <rowHierarchiesUsage count="3">
    <rowHierarchyUsage hierarchyUsage="16"/>
    <rowHierarchyUsage hierarchyUsage="12"/>
    <rowHierarchyUsage hierarchyUsage="2"/>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Fact Fu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C0B41DB-BC3A-45FD-A7E1-CFBD2758FE1F}" name="PivotTable2" cacheId="0" applyNumberFormats="0" applyBorderFormats="0" applyFontFormats="0" applyPatternFormats="0" applyAlignmentFormats="0" applyWidthHeightFormats="1" dataCaption="Values" tag="cb98e449-a431-44bc-878a-1dfc46e94ffc" updatedVersion="7" minRefreshableVersion="3" useAutoFormatting="1" subtotalHiddenItems="1" rowGrandTotals="0" colGrandTotals="0" itemPrintTitles="1" createdVersion="5" indent="0" compact="0" compactData="0" multipleFieldFilters="0">
  <location ref="B7:I325" firstHeaderRow="1" firstDataRow="3" firstDataCol="2" rowPageCount="4" colPageCount="1"/>
  <pivotFields count="9">
    <pivotField axis="axisPage" compact="0" allDrilled="1" outline="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howAll="0" dataSourceSort="1" defaultSubtotal="0" defaultAttributeDrillState="1">
      <items count="16">
        <item x="0"/>
        <item x="1"/>
        <item x="2"/>
        <item x="3"/>
        <item x="4"/>
        <item x="5"/>
        <item x="6"/>
        <item x="7"/>
        <item x="8"/>
        <item x="9"/>
        <item x="10"/>
        <item x="11"/>
        <item x="12"/>
        <item x="13"/>
        <item x="14"/>
        <item x="15"/>
      </items>
      <extLst>
        <ext xmlns:x14="http://schemas.microsoft.com/office/spreadsheetml/2009/9/main" uri="{2946ED86-A175-432a-8AC1-64E0C546D7DE}">
          <x14:pivotField fillDownLabels="1"/>
        </ext>
      </extLst>
    </pivotField>
    <pivotField axis="axisPage" compact="0" allDrilled="1" outline="0" showAll="0" dataSourceSort="1" defaultSubtotal="0" defaultAttributeDrillState="1">
      <extLst>
        <ext xmlns:x14="http://schemas.microsoft.com/office/spreadsheetml/2009/9/main" uri="{2946ED86-A175-432a-8AC1-64E0C546D7DE}">
          <x14:pivotField fillDownLabels="1"/>
        </ext>
      </extLst>
    </pivotField>
    <pivotField axis="axisPage" compact="0" allDrilled="1" outline="0" showAll="0" dataSourceSort="1" defaultSubtotal="0" defaultAttributeDrillState="1">
      <extLst>
        <ext xmlns:x14="http://schemas.microsoft.com/office/spreadsheetml/2009/9/main" uri="{2946ED86-A175-432a-8AC1-64E0C546D7DE}">
          <x14:pivotField fillDownLabels="1"/>
        </ext>
      </extLst>
    </pivotField>
    <pivotField axis="axisCol" compact="0" allDrilled="1" outline="0" showAll="0" dataSourceSort="1" defaultSubtotal="0" defaultAttributeDrillState="1">
      <items count="3">
        <item s="1" x="0"/>
        <item s="1" x="1"/>
        <item s="1" x="2"/>
      </items>
      <extLst>
        <ext xmlns:x14="http://schemas.microsoft.com/office/spreadsheetml/2009/9/main" uri="{2946ED86-A175-432a-8AC1-64E0C546D7DE}">
          <x14:pivotField fillDownLabels="1"/>
        </ext>
      </extLst>
    </pivotField>
    <pivotField axis="axisPage" compact="0" allDrilled="1" outline="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howAll="0" dataSourceSort="1" defaultSubtotal="0" defaultAttributeDrillState="1">
      <items count="31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s>
      <extLst>
        <ext xmlns:x14="http://schemas.microsoft.com/office/spreadsheetml/2009/9/main" uri="{2946ED86-A175-432a-8AC1-64E0C546D7DE}">
          <x14:pivotField fillDownLabels="1"/>
        </ext>
      </extLst>
    </pivotField>
    <pivotField dataField="1" compact="0" outline="0" showAl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s>
  <rowFields count="2">
    <field x="1"/>
    <field x="6"/>
  </rowFields>
  <rowItems count="316">
    <i>
      <x/>
      <x/>
    </i>
    <i>
      <x v="1"/>
      <x v="1"/>
    </i>
    <i r="1">
      <x v="2"/>
    </i>
    <i>
      <x v="2"/>
      <x v="3"/>
    </i>
    <i>
      <x v="3"/>
      <x v="4"/>
    </i>
    <i>
      <x v="4"/>
      <x v="5"/>
    </i>
    <i r="1">
      <x v="6"/>
    </i>
    <i>
      <x v="5"/>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x v="6"/>
      <x v="44"/>
    </i>
    <i>
      <x v="7"/>
      <x v="45"/>
    </i>
    <i>
      <x v="8"/>
      <x v="46"/>
    </i>
    <i r="1">
      <x v="47"/>
    </i>
    <i>
      <x v="9"/>
      <x v="48"/>
    </i>
    <i>
      <x v="10"/>
      <x v="49"/>
    </i>
    <i r="1">
      <x v="50"/>
    </i>
    <i r="1">
      <x v="51"/>
    </i>
    <i r="1">
      <x v="52"/>
    </i>
    <i r="1">
      <x v="53"/>
    </i>
    <i r="1">
      <x v="54"/>
    </i>
    <i r="1">
      <x v="55"/>
    </i>
    <i r="1">
      <x v="56"/>
    </i>
    <i r="1">
      <x v="57"/>
    </i>
    <i r="1">
      <x v="58"/>
    </i>
    <i r="1">
      <x v="59"/>
    </i>
    <i r="1">
      <x v="60"/>
    </i>
    <i r="1">
      <x v="61"/>
    </i>
    <i r="1">
      <x v="62"/>
    </i>
    <i r="1">
      <x v="63"/>
    </i>
    <i r="1">
      <x v="64"/>
    </i>
    <i r="1">
      <x v="65"/>
    </i>
    <i r="1">
      <x v="66"/>
    </i>
    <i r="1">
      <x v="67"/>
    </i>
    <i r="1">
      <x v="68"/>
    </i>
    <i r="1">
      <x v="69"/>
    </i>
    <i r="1">
      <x v="70"/>
    </i>
    <i r="1">
      <x v="71"/>
    </i>
    <i>
      <x v="11"/>
      <x v="72"/>
    </i>
    <i>
      <x v="12"/>
      <x v="73"/>
    </i>
    <i r="1">
      <x v="74"/>
    </i>
    <i>
      <x v="13"/>
      <x v="75"/>
    </i>
    <i>
      <x v="14"/>
      <x v="76"/>
    </i>
    <i>
      <x v="15"/>
      <x v="77"/>
    </i>
    <i r="1">
      <x v="78"/>
    </i>
    <i r="1">
      <x v="79"/>
    </i>
    <i r="1">
      <x v="80"/>
    </i>
    <i r="1">
      <x v="81"/>
    </i>
    <i r="1">
      <x v="82"/>
    </i>
    <i r="1">
      <x v="83"/>
    </i>
    <i r="1">
      <x v="84"/>
    </i>
    <i r="1">
      <x v="85"/>
    </i>
    <i r="1">
      <x v="86"/>
    </i>
    <i r="1">
      <x v="87"/>
    </i>
    <i r="1">
      <x v="88"/>
    </i>
    <i r="1">
      <x v="89"/>
    </i>
    <i r="1">
      <x v="90"/>
    </i>
    <i r="1">
      <x v="91"/>
    </i>
    <i r="1">
      <x v="92"/>
    </i>
    <i r="1">
      <x v="93"/>
    </i>
    <i r="1">
      <x v="94"/>
    </i>
    <i r="1">
      <x v="95"/>
    </i>
    <i r="1">
      <x v="96"/>
    </i>
    <i r="1">
      <x v="97"/>
    </i>
    <i r="1">
      <x v="98"/>
    </i>
    <i r="1">
      <x v="99"/>
    </i>
    <i r="1">
      <x v="100"/>
    </i>
    <i r="1">
      <x v="101"/>
    </i>
    <i r="1">
      <x v="102"/>
    </i>
    <i r="1">
      <x v="103"/>
    </i>
    <i r="1">
      <x v="104"/>
    </i>
    <i r="1">
      <x v="105"/>
    </i>
    <i r="1">
      <x v="106"/>
    </i>
    <i r="1">
      <x v="107"/>
    </i>
    <i r="1">
      <x v="108"/>
    </i>
    <i r="1">
      <x v="109"/>
    </i>
    <i r="1">
      <x v="110"/>
    </i>
    <i r="1">
      <x v="111"/>
    </i>
    <i r="1">
      <x v="112"/>
    </i>
    <i r="1">
      <x v="113"/>
    </i>
    <i r="1">
      <x v="114"/>
    </i>
    <i r="1">
      <x v="115"/>
    </i>
    <i r="1">
      <x v="116"/>
    </i>
    <i r="1">
      <x v="117"/>
    </i>
    <i r="1">
      <x v="118"/>
    </i>
    <i r="1">
      <x v="119"/>
    </i>
    <i r="1">
      <x v="120"/>
    </i>
    <i r="1">
      <x v="121"/>
    </i>
    <i r="1">
      <x v="122"/>
    </i>
    <i r="1">
      <x v="123"/>
    </i>
    <i r="1">
      <x v="124"/>
    </i>
    <i r="1">
      <x v="125"/>
    </i>
    <i r="1">
      <x v="126"/>
    </i>
    <i r="1">
      <x v="127"/>
    </i>
    <i r="1">
      <x v="128"/>
    </i>
    <i r="1">
      <x v="129"/>
    </i>
    <i r="1">
      <x v="130"/>
    </i>
    <i r="1">
      <x v="131"/>
    </i>
    <i r="1">
      <x v="132"/>
    </i>
    <i r="1">
      <x v="133"/>
    </i>
    <i r="1">
      <x v="134"/>
    </i>
    <i r="1">
      <x v="135"/>
    </i>
    <i r="1">
      <x v="136"/>
    </i>
    <i r="1">
      <x v="137"/>
    </i>
    <i r="1">
      <x v="138"/>
    </i>
    <i r="1">
      <x v="139"/>
    </i>
    <i r="1">
      <x v="140"/>
    </i>
    <i r="1">
      <x v="141"/>
    </i>
    <i r="1">
      <x v="142"/>
    </i>
    <i r="1">
      <x v="143"/>
    </i>
    <i r="1">
      <x v="144"/>
    </i>
    <i r="1">
      <x v="145"/>
    </i>
    <i r="1">
      <x v="146"/>
    </i>
    <i r="1">
      <x v="147"/>
    </i>
    <i r="1">
      <x v="148"/>
    </i>
    <i r="1">
      <x v="149"/>
    </i>
    <i r="1">
      <x v="150"/>
    </i>
    <i r="1">
      <x v="151"/>
    </i>
    <i r="1">
      <x v="152"/>
    </i>
    <i r="1">
      <x v="153"/>
    </i>
    <i r="1">
      <x v="154"/>
    </i>
    <i r="1">
      <x v="155"/>
    </i>
    <i r="1">
      <x v="156"/>
    </i>
    <i r="1">
      <x v="157"/>
    </i>
    <i r="1">
      <x v="158"/>
    </i>
    <i r="1">
      <x v="159"/>
    </i>
    <i r="1">
      <x v="160"/>
    </i>
    <i r="1">
      <x v="161"/>
    </i>
    <i r="1">
      <x v="162"/>
    </i>
    <i r="1">
      <x v="163"/>
    </i>
    <i r="1">
      <x v="164"/>
    </i>
    <i r="1">
      <x v="165"/>
    </i>
    <i r="1">
      <x v="166"/>
    </i>
    <i r="1">
      <x v="167"/>
    </i>
    <i r="1">
      <x v="168"/>
    </i>
    <i r="1">
      <x v="169"/>
    </i>
    <i r="1">
      <x v="170"/>
    </i>
    <i r="1">
      <x v="171"/>
    </i>
    <i r="1">
      <x v="172"/>
    </i>
    <i r="1">
      <x v="173"/>
    </i>
    <i r="1">
      <x v="174"/>
    </i>
    <i r="1">
      <x v="175"/>
    </i>
    <i r="1">
      <x v="176"/>
    </i>
    <i r="1">
      <x v="177"/>
    </i>
    <i r="1">
      <x v="178"/>
    </i>
    <i r="1">
      <x v="179"/>
    </i>
    <i r="1">
      <x v="180"/>
    </i>
    <i r="1">
      <x v="181"/>
    </i>
    <i r="1">
      <x v="182"/>
    </i>
    <i r="1">
      <x v="183"/>
    </i>
    <i r="1">
      <x v="184"/>
    </i>
    <i r="1">
      <x v="185"/>
    </i>
    <i r="1">
      <x v="186"/>
    </i>
    <i r="1">
      <x v="187"/>
    </i>
    <i r="1">
      <x v="188"/>
    </i>
    <i r="1">
      <x v="189"/>
    </i>
    <i r="1">
      <x v="190"/>
    </i>
    <i r="1">
      <x v="191"/>
    </i>
    <i r="1">
      <x v="192"/>
    </i>
    <i r="1">
      <x v="193"/>
    </i>
    <i r="1">
      <x v="194"/>
    </i>
    <i r="1">
      <x v="195"/>
    </i>
    <i r="1">
      <x v="196"/>
    </i>
    <i r="1">
      <x v="197"/>
    </i>
    <i r="1">
      <x v="198"/>
    </i>
    <i r="1">
      <x v="199"/>
    </i>
    <i r="1">
      <x v="200"/>
    </i>
    <i r="1">
      <x v="201"/>
    </i>
    <i r="1">
      <x v="202"/>
    </i>
    <i r="1">
      <x v="203"/>
    </i>
    <i r="1">
      <x v="204"/>
    </i>
    <i r="1">
      <x v="205"/>
    </i>
    <i r="1">
      <x v="206"/>
    </i>
    <i r="1">
      <x v="207"/>
    </i>
    <i r="1">
      <x v="208"/>
    </i>
    <i r="1">
      <x v="209"/>
    </i>
    <i r="1">
      <x v="210"/>
    </i>
    <i r="1">
      <x v="211"/>
    </i>
    <i r="1">
      <x v="212"/>
    </i>
    <i r="1">
      <x v="213"/>
    </i>
    <i r="1">
      <x v="214"/>
    </i>
    <i r="1">
      <x v="215"/>
    </i>
    <i r="1">
      <x v="216"/>
    </i>
    <i r="1">
      <x v="217"/>
    </i>
    <i r="1">
      <x v="218"/>
    </i>
    <i r="1">
      <x v="219"/>
    </i>
    <i r="1">
      <x v="220"/>
    </i>
    <i r="1">
      <x v="221"/>
    </i>
    <i r="1">
      <x v="222"/>
    </i>
    <i r="1">
      <x v="223"/>
    </i>
    <i r="1">
      <x v="224"/>
    </i>
    <i r="1">
      <x v="225"/>
    </i>
    <i r="1">
      <x v="226"/>
    </i>
    <i r="1">
      <x v="227"/>
    </i>
    <i r="1">
      <x v="228"/>
    </i>
    <i r="1">
      <x v="229"/>
    </i>
    <i r="1">
      <x v="230"/>
    </i>
    <i r="1">
      <x v="231"/>
    </i>
    <i r="1">
      <x v="232"/>
    </i>
    <i r="1">
      <x v="233"/>
    </i>
    <i r="1">
      <x v="234"/>
    </i>
    <i r="1">
      <x v="235"/>
    </i>
    <i r="1">
      <x v="236"/>
    </i>
    <i r="1">
      <x v="237"/>
    </i>
    <i r="1">
      <x v="238"/>
    </i>
    <i r="1">
      <x v="239"/>
    </i>
    <i r="1">
      <x v="240"/>
    </i>
    <i r="1">
      <x v="241"/>
    </i>
    <i r="1">
      <x v="242"/>
    </i>
    <i r="1">
      <x v="243"/>
    </i>
    <i r="1">
      <x v="244"/>
    </i>
    <i r="1">
      <x v="245"/>
    </i>
    <i r="1">
      <x v="246"/>
    </i>
    <i r="1">
      <x v="247"/>
    </i>
    <i r="1">
      <x v="248"/>
    </i>
    <i r="1">
      <x v="249"/>
    </i>
    <i r="1">
      <x v="250"/>
    </i>
    <i r="1">
      <x v="251"/>
    </i>
    <i r="1">
      <x v="252"/>
    </i>
    <i r="1">
      <x v="253"/>
    </i>
    <i r="1">
      <x v="254"/>
    </i>
    <i r="1">
      <x v="255"/>
    </i>
    <i r="1">
      <x v="256"/>
    </i>
    <i r="1">
      <x v="257"/>
    </i>
    <i r="1">
      <x v="258"/>
    </i>
    <i r="1">
      <x v="259"/>
    </i>
    <i r="1">
      <x v="260"/>
    </i>
    <i r="1">
      <x v="261"/>
    </i>
    <i r="1">
      <x v="262"/>
    </i>
    <i r="1">
      <x v="263"/>
    </i>
    <i r="1">
      <x v="264"/>
    </i>
    <i r="1">
      <x v="265"/>
    </i>
    <i r="1">
      <x v="266"/>
    </i>
    <i r="1">
      <x v="267"/>
    </i>
    <i r="1">
      <x v="268"/>
    </i>
    <i r="1">
      <x v="269"/>
    </i>
    <i r="1">
      <x v="270"/>
    </i>
    <i r="1">
      <x v="271"/>
    </i>
    <i r="1">
      <x v="272"/>
    </i>
    <i r="1">
      <x v="273"/>
    </i>
    <i r="1">
      <x v="274"/>
    </i>
    <i r="1">
      <x v="275"/>
    </i>
    <i r="1">
      <x v="276"/>
    </i>
    <i r="1">
      <x v="277"/>
    </i>
    <i r="1">
      <x v="278"/>
    </i>
    <i r="1">
      <x v="279"/>
    </i>
    <i r="1">
      <x v="280"/>
    </i>
    <i r="1">
      <x v="281"/>
    </i>
    <i r="1">
      <x v="282"/>
    </i>
    <i r="1">
      <x v="283"/>
    </i>
    <i r="1">
      <x v="284"/>
    </i>
    <i r="1">
      <x v="285"/>
    </i>
    <i r="1">
      <x v="286"/>
    </i>
    <i r="1">
      <x v="287"/>
    </i>
    <i r="1">
      <x v="288"/>
    </i>
    <i r="1">
      <x v="289"/>
    </i>
    <i r="1">
      <x v="290"/>
    </i>
    <i r="1">
      <x v="291"/>
    </i>
    <i r="1">
      <x v="292"/>
    </i>
    <i r="1">
      <x v="293"/>
    </i>
    <i r="1">
      <x v="294"/>
    </i>
    <i r="1">
      <x v="295"/>
    </i>
    <i r="1">
      <x v="296"/>
    </i>
    <i r="1">
      <x v="297"/>
    </i>
    <i r="1">
      <x v="298"/>
    </i>
    <i r="1">
      <x v="299"/>
    </i>
    <i r="1">
      <x v="300"/>
    </i>
    <i r="1">
      <x v="301"/>
    </i>
    <i r="1">
      <x v="302"/>
    </i>
    <i r="1">
      <x v="303"/>
    </i>
    <i r="1">
      <x v="304"/>
    </i>
    <i r="1">
      <x v="305"/>
    </i>
    <i r="1">
      <x v="306"/>
    </i>
    <i r="1">
      <x v="307"/>
    </i>
    <i r="1">
      <x v="308"/>
    </i>
    <i r="1">
      <x v="309"/>
    </i>
    <i r="1">
      <x v="310"/>
    </i>
    <i r="1">
      <x v="311"/>
    </i>
    <i r="1">
      <x v="312"/>
    </i>
    <i r="1">
      <x v="313"/>
    </i>
    <i r="1">
      <x v="314"/>
    </i>
    <i r="1">
      <x v="315"/>
    </i>
  </rowItems>
  <colFields count="2">
    <field x="-2"/>
    <field x="4"/>
  </colFields>
  <colItems count="6">
    <i>
      <x/>
      <x/>
    </i>
    <i r="1">
      <x v="1"/>
    </i>
    <i r="1">
      <x v="2"/>
    </i>
    <i i="1">
      <x v="1"/>
      <x/>
    </i>
    <i r="1" i="1">
      <x v="1"/>
    </i>
    <i r="1" i="1">
      <x v="2"/>
    </i>
  </colItems>
  <pageFields count="4">
    <pageField fld="0" hier="4" name="[Fact Full].[source].&amp;[Monthly LFS Manitoba and Canada Only]" cap="Monthly LFS Manitoba and Canada Only"/>
    <pageField fld="2" hier="17" name="[Fact Full].[standardised_province].&amp;[Canada]" cap="Canada"/>
    <pageField fld="3" hier="5" name="[Fact Full].[indicator].[All]" cap="All"/>
    <pageField fld="5" hier="12" name="[Fact Full].[creative_sector].[All]" cap="All"/>
  </pageFields>
  <dataFields count="2">
    <dataField name="Max of four_digit_intensity" fld="7" subtotal="max" baseField="6" baseItem="0" numFmtId="10"/>
    <dataField name="Sum of value" fld="8" baseField="6" baseItem="0" numFmtId="3"/>
  </dataField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Max of four_digit_intensity"/>
  </pivotHierarchies>
  <pivotTableStyleInfo name="PivotStyleLight16" showRowHeaders="1" showColHeaders="1" showRowStripes="0" showColStripes="0" showLastColumn="1"/>
  <rowHierarchiesUsage count="2">
    <rowHierarchyUsage hierarchyUsage="16"/>
    <rowHierarchyUsage hierarchyUsage="2"/>
  </rowHierarchiesUsage>
  <colHierarchiesUsage count="2">
    <colHierarchyUsage hierarchyUsage="-2"/>
    <colHierarchyUsage hierarchyUsage="18"/>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Fact Full]"/>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s://github.com/axfreeman/Canada-CI" TargetMode="Externa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9A95BD-FEC0-4B03-91D7-E29F41F3DA3C}">
  <dimension ref="B1:E30"/>
  <sheetViews>
    <sheetView tabSelected="1" workbookViewId="0">
      <selection activeCell="A5" sqref="A5"/>
    </sheetView>
  </sheetViews>
  <sheetFormatPr defaultRowHeight="14.25" x14ac:dyDescent="0.45"/>
  <cols>
    <col min="1" max="1" width="17.73046875" customWidth="1"/>
    <col min="2" max="2" width="153.6640625" customWidth="1"/>
    <col min="257" max="257" width="17.73046875" customWidth="1"/>
    <col min="258" max="258" width="153.6640625" customWidth="1"/>
    <col min="513" max="513" width="17.73046875" customWidth="1"/>
    <col min="514" max="514" width="153.6640625" customWidth="1"/>
    <col min="769" max="769" width="17.73046875" customWidth="1"/>
    <col min="770" max="770" width="153.6640625" customWidth="1"/>
    <col min="1025" max="1025" width="17.73046875" customWidth="1"/>
    <col min="1026" max="1026" width="153.6640625" customWidth="1"/>
    <col min="1281" max="1281" width="17.73046875" customWidth="1"/>
    <col min="1282" max="1282" width="153.6640625" customWidth="1"/>
    <col min="1537" max="1537" width="17.73046875" customWidth="1"/>
    <col min="1538" max="1538" width="153.6640625" customWidth="1"/>
    <col min="1793" max="1793" width="17.73046875" customWidth="1"/>
    <col min="1794" max="1794" width="153.6640625" customWidth="1"/>
    <col min="2049" max="2049" width="17.73046875" customWidth="1"/>
    <col min="2050" max="2050" width="153.6640625" customWidth="1"/>
    <col min="2305" max="2305" width="17.73046875" customWidth="1"/>
    <col min="2306" max="2306" width="153.6640625" customWidth="1"/>
    <col min="2561" max="2561" width="17.73046875" customWidth="1"/>
    <col min="2562" max="2562" width="153.6640625" customWidth="1"/>
    <col min="2817" max="2817" width="17.73046875" customWidth="1"/>
    <col min="2818" max="2818" width="153.6640625" customWidth="1"/>
    <col min="3073" max="3073" width="17.73046875" customWidth="1"/>
    <col min="3074" max="3074" width="153.6640625" customWidth="1"/>
    <col min="3329" max="3329" width="17.73046875" customWidth="1"/>
    <col min="3330" max="3330" width="153.6640625" customWidth="1"/>
    <col min="3585" max="3585" width="17.73046875" customWidth="1"/>
    <col min="3586" max="3586" width="153.6640625" customWidth="1"/>
    <col min="3841" max="3841" width="17.73046875" customWidth="1"/>
    <col min="3842" max="3842" width="153.6640625" customWidth="1"/>
    <col min="4097" max="4097" width="17.73046875" customWidth="1"/>
    <col min="4098" max="4098" width="153.6640625" customWidth="1"/>
    <col min="4353" max="4353" width="17.73046875" customWidth="1"/>
    <col min="4354" max="4354" width="153.6640625" customWidth="1"/>
    <col min="4609" max="4609" width="17.73046875" customWidth="1"/>
    <col min="4610" max="4610" width="153.6640625" customWidth="1"/>
    <col min="4865" max="4865" width="17.73046875" customWidth="1"/>
    <col min="4866" max="4866" width="153.6640625" customWidth="1"/>
    <col min="5121" max="5121" width="17.73046875" customWidth="1"/>
    <col min="5122" max="5122" width="153.6640625" customWidth="1"/>
    <col min="5377" max="5377" width="17.73046875" customWidth="1"/>
    <col min="5378" max="5378" width="153.6640625" customWidth="1"/>
    <col min="5633" max="5633" width="17.73046875" customWidth="1"/>
    <col min="5634" max="5634" width="153.6640625" customWidth="1"/>
    <col min="5889" max="5889" width="17.73046875" customWidth="1"/>
    <col min="5890" max="5890" width="153.6640625" customWidth="1"/>
    <col min="6145" max="6145" width="17.73046875" customWidth="1"/>
    <col min="6146" max="6146" width="153.6640625" customWidth="1"/>
    <col min="6401" max="6401" width="17.73046875" customWidth="1"/>
    <col min="6402" max="6402" width="153.6640625" customWidth="1"/>
    <col min="6657" max="6657" width="17.73046875" customWidth="1"/>
    <col min="6658" max="6658" width="153.6640625" customWidth="1"/>
    <col min="6913" max="6913" width="17.73046875" customWidth="1"/>
    <col min="6914" max="6914" width="153.6640625" customWidth="1"/>
    <col min="7169" max="7169" width="17.73046875" customWidth="1"/>
    <col min="7170" max="7170" width="153.6640625" customWidth="1"/>
    <col min="7425" max="7425" width="17.73046875" customWidth="1"/>
    <col min="7426" max="7426" width="153.6640625" customWidth="1"/>
    <col min="7681" max="7681" width="17.73046875" customWidth="1"/>
    <col min="7682" max="7682" width="153.6640625" customWidth="1"/>
    <col min="7937" max="7937" width="17.73046875" customWidth="1"/>
    <col min="7938" max="7938" width="153.6640625" customWidth="1"/>
    <col min="8193" max="8193" width="17.73046875" customWidth="1"/>
    <col min="8194" max="8194" width="153.6640625" customWidth="1"/>
    <col min="8449" max="8449" width="17.73046875" customWidth="1"/>
    <col min="8450" max="8450" width="153.6640625" customWidth="1"/>
    <col min="8705" max="8705" width="17.73046875" customWidth="1"/>
    <col min="8706" max="8706" width="153.6640625" customWidth="1"/>
    <col min="8961" max="8961" width="17.73046875" customWidth="1"/>
    <col min="8962" max="8962" width="153.6640625" customWidth="1"/>
    <col min="9217" max="9217" width="17.73046875" customWidth="1"/>
    <col min="9218" max="9218" width="153.6640625" customWidth="1"/>
    <col min="9473" max="9473" width="17.73046875" customWidth="1"/>
    <col min="9474" max="9474" width="153.6640625" customWidth="1"/>
    <col min="9729" max="9729" width="17.73046875" customWidth="1"/>
    <col min="9730" max="9730" width="153.6640625" customWidth="1"/>
    <col min="9985" max="9985" width="17.73046875" customWidth="1"/>
    <col min="9986" max="9986" width="153.6640625" customWidth="1"/>
    <col min="10241" max="10241" width="17.73046875" customWidth="1"/>
    <col min="10242" max="10242" width="153.6640625" customWidth="1"/>
    <col min="10497" max="10497" width="17.73046875" customWidth="1"/>
    <col min="10498" max="10498" width="153.6640625" customWidth="1"/>
    <col min="10753" max="10753" width="17.73046875" customWidth="1"/>
    <col min="10754" max="10754" width="153.6640625" customWidth="1"/>
    <col min="11009" max="11009" width="17.73046875" customWidth="1"/>
    <col min="11010" max="11010" width="153.6640625" customWidth="1"/>
    <col min="11265" max="11265" width="17.73046875" customWidth="1"/>
    <col min="11266" max="11266" width="153.6640625" customWidth="1"/>
    <col min="11521" max="11521" width="17.73046875" customWidth="1"/>
    <col min="11522" max="11522" width="153.6640625" customWidth="1"/>
    <col min="11777" max="11777" width="17.73046875" customWidth="1"/>
    <col min="11778" max="11778" width="153.6640625" customWidth="1"/>
    <col min="12033" max="12033" width="17.73046875" customWidth="1"/>
    <col min="12034" max="12034" width="153.6640625" customWidth="1"/>
    <col min="12289" max="12289" width="17.73046875" customWidth="1"/>
    <col min="12290" max="12290" width="153.6640625" customWidth="1"/>
    <col min="12545" max="12545" width="17.73046875" customWidth="1"/>
    <col min="12546" max="12546" width="153.6640625" customWidth="1"/>
    <col min="12801" max="12801" width="17.73046875" customWidth="1"/>
    <col min="12802" max="12802" width="153.6640625" customWidth="1"/>
    <col min="13057" max="13057" width="17.73046875" customWidth="1"/>
    <col min="13058" max="13058" width="153.6640625" customWidth="1"/>
    <col min="13313" max="13313" width="17.73046875" customWidth="1"/>
    <col min="13314" max="13314" width="153.6640625" customWidth="1"/>
    <col min="13569" max="13569" width="17.73046875" customWidth="1"/>
    <col min="13570" max="13570" width="153.6640625" customWidth="1"/>
    <col min="13825" max="13825" width="17.73046875" customWidth="1"/>
    <col min="13826" max="13826" width="153.6640625" customWidth="1"/>
    <col min="14081" max="14081" width="17.73046875" customWidth="1"/>
    <col min="14082" max="14082" width="153.6640625" customWidth="1"/>
    <col min="14337" max="14337" width="17.73046875" customWidth="1"/>
    <col min="14338" max="14338" width="153.6640625" customWidth="1"/>
    <col min="14593" max="14593" width="17.73046875" customWidth="1"/>
    <col min="14594" max="14594" width="153.6640625" customWidth="1"/>
    <col min="14849" max="14849" width="17.73046875" customWidth="1"/>
    <col min="14850" max="14850" width="153.6640625" customWidth="1"/>
    <col min="15105" max="15105" width="17.73046875" customWidth="1"/>
    <col min="15106" max="15106" width="153.6640625" customWidth="1"/>
    <col min="15361" max="15361" width="17.73046875" customWidth="1"/>
    <col min="15362" max="15362" width="153.6640625" customWidth="1"/>
    <col min="15617" max="15617" width="17.73046875" customWidth="1"/>
    <col min="15618" max="15618" width="153.6640625" customWidth="1"/>
    <col min="15873" max="15873" width="17.73046875" customWidth="1"/>
    <col min="15874" max="15874" width="153.6640625" customWidth="1"/>
    <col min="16129" max="16129" width="17.73046875" customWidth="1"/>
    <col min="16130" max="16130" width="153.6640625" customWidth="1"/>
  </cols>
  <sheetData>
    <row r="1" spans="2:5" ht="18" x14ac:dyDescent="0.55000000000000004">
      <c r="B1" s="9" t="s">
        <v>98</v>
      </c>
    </row>
    <row r="2" spans="2:5" ht="18" x14ac:dyDescent="0.55000000000000004">
      <c r="B2" s="9" t="s">
        <v>99</v>
      </c>
    </row>
    <row r="3" spans="2:5" x14ac:dyDescent="0.45">
      <c r="B3" s="10" t="s">
        <v>100</v>
      </c>
    </row>
    <row r="4" spans="2:5" ht="18" x14ac:dyDescent="0.55000000000000004">
      <c r="B4" s="11" t="s">
        <v>101</v>
      </c>
    </row>
    <row r="5" spans="2:5" ht="18" x14ac:dyDescent="0.55000000000000004">
      <c r="B5" s="12" t="s">
        <v>117</v>
      </c>
      <c r="E5" s="18"/>
    </row>
    <row r="6" spans="2:5" ht="16.5" x14ac:dyDescent="0.45">
      <c r="B6" s="13" t="s">
        <v>102</v>
      </c>
      <c r="E6" s="18"/>
    </row>
    <row r="7" spans="2:5" x14ac:dyDescent="0.45">
      <c r="B7" s="13" t="s">
        <v>103</v>
      </c>
    </row>
    <row r="8" spans="2:5" x14ac:dyDescent="0.45">
      <c r="B8" s="13" t="s">
        <v>104</v>
      </c>
    </row>
    <row r="9" spans="2:5" ht="7.35" customHeight="1" x14ac:dyDescent="0.45">
      <c r="B9" s="13"/>
    </row>
    <row r="10" spans="2:5" x14ac:dyDescent="0.45">
      <c r="B10" s="14" t="s">
        <v>105</v>
      </c>
    </row>
    <row r="11" spans="2:5" x14ac:dyDescent="0.45">
      <c r="B11" s="13" t="s">
        <v>106</v>
      </c>
    </row>
    <row r="12" spans="2:5" x14ac:dyDescent="0.45">
      <c r="B12" s="14" t="s">
        <v>107</v>
      </c>
    </row>
    <row r="13" spans="2:5" ht="5.0999999999999996" customHeight="1" x14ac:dyDescent="0.45">
      <c r="B13" s="13" t="s">
        <v>108</v>
      </c>
    </row>
    <row r="14" spans="2:5" x14ac:dyDescent="0.45">
      <c r="B14" s="14" t="s">
        <v>109</v>
      </c>
    </row>
    <row r="15" spans="2:5" x14ac:dyDescent="0.45">
      <c r="B15" s="13" t="s">
        <v>110</v>
      </c>
    </row>
    <row r="16" spans="2:5" x14ac:dyDescent="0.45">
      <c r="B16" s="13" t="s">
        <v>111</v>
      </c>
    </row>
    <row r="17" spans="2:2" ht="4.3499999999999996" customHeight="1" x14ac:dyDescent="0.45">
      <c r="B17" s="15"/>
    </row>
    <row r="18" spans="2:2" x14ac:dyDescent="0.45">
      <c r="B18" s="13" t="s">
        <v>112</v>
      </c>
    </row>
    <row r="19" spans="2:2" ht="7.35" customHeight="1" x14ac:dyDescent="0.45">
      <c r="B19" s="13" t="s">
        <v>108</v>
      </c>
    </row>
    <row r="20" spans="2:2" x14ac:dyDescent="0.45">
      <c r="B20" s="14" t="s">
        <v>113</v>
      </c>
    </row>
    <row r="21" spans="2:2" ht="28.5" x14ac:dyDescent="0.45">
      <c r="B21" s="16" t="s">
        <v>118</v>
      </c>
    </row>
    <row r="22" spans="2:2" x14ac:dyDescent="0.45">
      <c r="B22" s="13" t="s">
        <v>119</v>
      </c>
    </row>
    <row r="23" spans="2:2" x14ac:dyDescent="0.45">
      <c r="B23" s="13" t="s">
        <v>120</v>
      </c>
    </row>
    <row r="24" spans="2:2" x14ac:dyDescent="0.45">
      <c r="B24" s="13" t="s">
        <v>121</v>
      </c>
    </row>
    <row r="25" spans="2:2" ht="4.3499999999999996" customHeight="1" x14ac:dyDescent="0.45">
      <c r="B25" s="13"/>
    </row>
    <row r="26" spans="2:2" x14ac:dyDescent="0.45">
      <c r="B26" s="14" t="s">
        <v>114</v>
      </c>
    </row>
    <row r="27" spans="2:2" ht="31.8" customHeight="1" x14ac:dyDescent="0.45">
      <c r="B27" s="16" t="s">
        <v>122</v>
      </c>
    </row>
    <row r="28" spans="2:2" ht="6" customHeight="1" x14ac:dyDescent="0.45">
      <c r="B28" s="13" t="s">
        <v>108</v>
      </c>
    </row>
    <row r="29" spans="2:2" ht="28.5" x14ac:dyDescent="0.45">
      <c r="B29" s="17" t="s">
        <v>115</v>
      </c>
    </row>
    <row r="30" spans="2:2" ht="28.5" x14ac:dyDescent="0.45">
      <c r="B30" s="16" t="s">
        <v>116</v>
      </c>
    </row>
  </sheetData>
  <hyperlinks>
    <hyperlink ref="B3" r:id="rId1" xr:uid="{A96228AC-EE16-48BF-BF6D-12318C7775B4}"/>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CA7C5B-6055-4E6D-8384-C7F1FC7D60AA}">
  <dimension ref="A1:N62"/>
  <sheetViews>
    <sheetView workbookViewId="0">
      <selection activeCell="B10" sqref="B10"/>
    </sheetView>
  </sheetViews>
  <sheetFormatPr defaultRowHeight="14.25" x14ac:dyDescent="0.45"/>
  <cols>
    <col min="1" max="1" width="43.265625" customWidth="1"/>
  </cols>
  <sheetData>
    <row r="1" spans="1:14" x14ac:dyDescent="0.45">
      <c r="A1" t="s">
        <v>82</v>
      </c>
    </row>
    <row r="2" spans="1:14" x14ac:dyDescent="0.45">
      <c r="A2" t="s">
        <v>81</v>
      </c>
    </row>
    <row r="3" spans="1:14" x14ac:dyDescent="0.45">
      <c r="A3" t="s">
        <v>80</v>
      </c>
    </row>
    <row r="4" spans="1:14" x14ac:dyDescent="0.45">
      <c r="A4" t="s">
        <v>79</v>
      </c>
    </row>
    <row r="6" spans="1:14" x14ac:dyDescent="0.45">
      <c r="B6" t="s">
        <v>9</v>
      </c>
    </row>
    <row r="7" spans="1:14" x14ac:dyDescent="0.45">
      <c r="B7" t="s">
        <v>77</v>
      </c>
    </row>
    <row r="8" spans="1:14" x14ac:dyDescent="0.45">
      <c r="A8" t="s">
        <v>78</v>
      </c>
      <c r="B8">
        <v>2010</v>
      </c>
      <c r="C8">
        <v>2011</v>
      </c>
      <c r="D8">
        <v>2012</v>
      </c>
      <c r="E8">
        <v>2013</v>
      </c>
      <c r="F8">
        <v>2014</v>
      </c>
      <c r="G8">
        <v>2015</v>
      </c>
      <c r="H8">
        <v>2016</v>
      </c>
      <c r="I8">
        <v>2017</v>
      </c>
      <c r="J8">
        <v>2018</v>
      </c>
    </row>
    <row r="9" spans="1:14" x14ac:dyDescent="0.45">
      <c r="B9" t="s">
        <v>77</v>
      </c>
    </row>
    <row r="10" spans="1:14" x14ac:dyDescent="0.45">
      <c r="A10" t="s">
        <v>76</v>
      </c>
      <c r="B10" s="4">
        <v>624014</v>
      </c>
      <c r="C10" s="4">
        <v>631133</v>
      </c>
      <c r="D10" s="4">
        <v>626589</v>
      </c>
      <c r="E10" s="4">
        <v>646477</v>
      </c>
      <c r="F10" s="4">
        <v>643002</v>
      </c>
      <c r="G10" s="4">
        <v>638503</v>
      </c>
      <c r="H10" s="4">
        <v>642488</v>
      </c>
      <c r="I10" s="4">
        <v>652150</v>
      </c>
      <c r="J10" s="4">
        <v>655157</v>
      </c>
      <c r="L10" s="6">
        <f>(J10/B10)^(1/8)-1</f>
        <v>6.1063302788029183E-3</v>
      </c>
      <c r="N10">
        <f>SUM(N11:N43)</f>
        <v>624014</v>
      </c>
    </row>
    <row r="11" spans="1:14" x14ac:dyDescent="0.45">
      <c r="A11" t="s">
        <v>75</v>
      </c>
      <c r="B11" s="7">
        <v>13135</v>
      </c>
      <c r="C11" s="4">
        <v>13148</v>
      </c>
      <c r="D11" s="4">
        <v>13041</v>
      </c>
      <c r="E11" s="4">
        <v>14739</v>
      </c>
      <c r="F11" s="4">
        <v>15275</v>
      </c>
      <c r="G11" s="4">
        <v>16460</v>
      </c>
      <c r="H11" s="4">
        <v>17900</v>
      </c>
      <c r="I11" s="4">
        <v>18121</v>
      </c>
      <c r="J11" s="4">
        <v>18546</v>
      </c>
      <c r="L11" s="6">
        <f t="shared" ref="L11:L48" si="0">(J11/B11)^(1/8)-1</f>
        <v>4.406496408033056E-2</v>
      </c>
      <c r="M11" t="s">
        <v>83</v>
      </c>
      <c r="N11">
        <f>SUM(B12:B15)</f>
        <v>13135</v>
      </c>
    </row>
    <row r="12" spans="1:14" x14ac:dyDescent="0.45">
      <c r="A12" t="s">
        <v>74</v>
      </c>
      <c r="B12">
        <v>185</v>
      </c>
      <c r="C12">
        <v>181</v>
      </c>
      <c r="D12">
        <v>182</v>
      </c>
      <c r="E12">
        <v>223</v>
      </c>
      <c r="F12">
        <v>230</v>
      </c>
      <c r="G12">
        <v>254</v>
      </c>
      <c r="H12">
        <v>270</v>
      </c>
      <c r="I12">
        <v>294</v>
      </c>
      <c r="J12">
        <v>287</v>
      </c>
      <c r="L12" s="6">
        <f t="shared" si="0"/>
        <v>5.6425245509011512E-2</v>
      </c>
    </row>
    <row r="13" spans="1:14" x14ac:dyDescent="0.45">
      <c r="A13" t="s">
        <v>73</v>
      </c>
      <c r="B13">
        <v>846</v>
      </c>
      <c r="C13">
        <v>775</v>
      </c>
      <c r="D13">
        <v>790</v>
      </c>
      <c r="E13">
        <v>951</v>
      </c>
      <c r="F13">
        <v>995</v>
      </c>
      <c r="G13" s="4">
        <v>1079</v>
      </c>
      <c r="H13" s="4">
        <v>1129</v>
      </c>
      <c r="I13" s="4">
        <v>1230</v>
      </c>
      <c r="J13" s="4">
        <v>1176</v>
      </c>
      <c r="L13" s="6">
        <f t="shared" si="0"/>
        <v>4.2028554083162639E-2</v>
      </c>
    </row>
    <row r="14" spans="1:14" x14ac:dyDescent="0.45">
      <c r="A14" t="s">
        <v>72</v>
      </c>
      <c r="B14" s="4">
        <v>7973</v>
      </c>
      <c r="C14" s="4">
        <v>8005</v>
      </c>
      <c r="D14" s="4">
        <v>8043</v>
      </c>
      <c r="E14" s="4">
        <v>8585</v>
      </c>
      <c r="F14" s="4">
        <v>9159</v>
      </c>
      <c r="G14" s="4">
        <v>10090</v>
      </c>
      <c r="H14" s="4">
        <v>11418</v>
      </c>
      <c r="I14" s="4">
        <v>11484</v>
      </c>
      <c r="J14" s="4">
        <v>11771</v>
      </c>
      <c r="L14" s="6">
        <f t="shared" si="0"/>
        <v>4.9902450679429222E-2</v>
      </c>
    </row>
    <row r="15" spans="1:14" x14ac:dyDescent="0.45">
      <c r="A15" t="s">
        <v>71</v>
      </c>
      <c r="B15" s="4">
        <v>4131</v>
      </c>
      <c r="C15" s="4">
        <v>4188</v>
      </c>
      <c r="D15" s="4">
        <v>4026</v>
      </c>
      <c r="E15" s="4">
        <v>4980</v>
      </c>
      <c r="F15" s="4">
        <v>4891</v>
      </c>
      <c r="G15" s="4">
        <v>5037</v>
      </c>
      <c r="H15" s="4">
        <v>5083</v>
      </c>
      <c r="I15" s="4">
        <v>5112</v>
      </c>
      <c r="J15" s="4">
        <v>5311</v>
      </c>
      <c r="L15" s="6">
        <f t="shared" si="0"/>
        <v>3.1906001536163853E-2</v>
      </c>
    </row>
    <row r="16" spans="1:14" x14ac:dyDescent="0.45">
      <c r="A16" t="s">
        <v>70</v>
      </c>
      <c r="B16" s="7">
        <v>55700</v>
      </c>
      <c r="C16" s="4">
        <v>57394</v>
      </c>
      <c r="D16" s="4">
        <v>56198</v>
      </c>
      <c r="E16" s="4">
        <v>60242</v>
      </c>
      <c r="F16" s="4">
        <v>61724</v>
      </c>
      <c r="G16" s="4">
        <v>64654</v>
      </c>
      <c r="H16" s="4">
        <v>69852</v>
      </c>
      <c r="I16" s="4">
        <v>68958</v>
      </c>
      <c r="J16" s="4">
        <v>71148</v>
      </c>
      <c r="L16" s="6">
        <f t="shared" si="0"/>
        <v>3.1070680991152955E-2</v>
      </c>
      <c r="M16" t="s">
        <v>83</v>
      </c>
      <c r="N16" s="4">
        <f>B17+B18</f>
        <v>55700</v>
      </c>
    </row>
    <row r="17" spans="1:14" x14ac:dyDescent="0.45">
      <c r="A17" t="s">
        <v>69</v>
      </c>
      <c r="B17" s="4">
        <v>52394</v>
      </c>
      <c r="C17" s="4">
        <v>54016</v>
      </c>
      <c r="D17" s="4">
        <v>52863</v>
      </c>
      <c r="E17" s="4">
        <v>56664</v>
      </c>
      <c r="F17" s="4">
        <v>58040</v>
      </c>
      <c r="G17" s="4">
        <v>60757</v>
      </c>
      <c r="H17" s="4">
        <v>65636</v>
      </c>
      <c r="I17" s="4">
        <v>64821</v>
      </c>
      <c r="J17" s="4">
        <v>66884</v>
      </c>
      <c r="L17" s="6">
        <f t="shared" si="0"/>
        <v>3.0991501291665724E-2</v>
      </c>
    </row>
    <row r="18" spans="1:14" x14ac:dyDescent="0.45">
      <c r="A18" t="s">
        <v>68</v>
      </c>
      <c r="B18" s="4">
        <v>3306</v>
      </c>
      <c r="C18" s="4">
        <v>3378</v>
      </c>
      <c r="D18" s="4">
        <v>3335</v>
      </c>
      <c r="E18" s="4">
        <v>3579</v>
      </c>
      <c r="F18" s="4">
        <v>3684</v>
      </c>
      <c r="G18" s="4">
        <v>3897</v>
      </c>
      <c r="H18" s="4">
        <v>4215</v>
      </c>
      <c r="I18" s="4">
        <v>4136</v>
      </c>
      <c r="J18" s="4">
        <v>4264</v>
      </c>
      <c r="L18" s="6">
        <f t="shared" si="0"/>
        <v>3.2319885844446672E-2</v>
      </c>
    </row>
    <row r="19" spans="1:14" x14ac:dyDescent="0.45">
      <c r="A19" t="s">
        <v>67</v>
      </c>
      <c r="B19" s="7">
        <v>143282</v>
      </c>
      <c r="C19" s="4">
        <v>144808</v>
      </c>
      <c r="D19" s="4">
        <v>142378</v>
      </c>
      <c r="E19" s="4">
        <v>146922</v>
      </c>
      <c r="F19" s="4">
        <v>145141</v>
      </c>
      <c r="G19" s="4">
        <v>141969</v>
      </c>
      <c r="H19" s="4">
        <v>137270</v>
      </c>
      <c r="I19" s="4">
        <v>138262</v>
      </c>
      <c r="J19" s="4">
        <v>139329</v>
      </c>
      <c r="L19" s="6">
        <f t="shared" si="0"/>
        <v>-3.4909765032276052E-3</v>
      </c>
      <c r="M19" t="s">
        <v>83</v>
      </c>
      <c r="N19" s="4">
        <f>SUM(B20:B26)</f>
        <v>143281</v>
      </c>
    </row>
    <row r="20" spans="1:14" x14ac:dyDescent="0.45">
      <c r="A20" t="s">
        <v>66</v>
      </c>
      <c r="B20" s="4">
        <v>5273</v>
      </c>
      <c r="C20" s="4">
        <v>5219</v>
      </c>
      <c r="D20" s="4">
        <v>5009</v>
      </c>
      <c r="E20" s="4">
        <v>5014</v>
      </c>
      <c r="F20" s="4">
        <v>4647</v>
      </c>
      <c r="G20" s="4">
        <v>4233</v>
      </c>
      <c r="H20" s="4">
        <v>2441</v>
      </c>
      <c r="I20" s="4">
        <v>2381</v>
      </c>
      <c r="J20" s="4">
        <v>2471</v>
      </c>
      <c r="L20" s="6">
        <f t="shared" si="0"/>
        <v>-9.0397025736777326E-2</v>
      </c>
    </row>
    <row r="21" spans="1:14" x14ac:dyDescent="0.45">
      <c r="A21" t="s">
        <v>65</v>
      </c>
      <c r="B21">
        <v>908</v>
      </c>
      <c r="C21">
        <v>939</v>
      </c>
      <c r="D21">
        <v>931</v>
      </c>
      <c r="E21">
        <v>942</v>
      </c>
      <c r="F21">
        <v>968</v>
      </c>
      <c r="G21">
        <v>937</v>
      </c>
      <c r="H21">
        <v>931</v>
      </c>
      <c r="I21">
        <v>959</v>
      </c>
      <c r="J21">
        <v>973</v>
      </c>
      <c r="L21" s="6">
        <f t="shared" si="0"/>
        <v>8.6799168512301517E-3</v>
      </c>
    </row>
    <row r="22" spans="1:14" x14ac:dyDescent="0.45">
      <c r="A22" t="s">
        <v>64</v>
      </c>
      <c r="B22" s="4">
        <v>18832</v>
      </c>
      <c r="C22" s="4">
        <v>17566</v>
      </c>
      <c r="D22" s="4">
        <v>16508</v>
      </c>
      <c r="E22" s="4">
        <v>17024</v>
      </c>
      <c r="F22" s="4">
        <v>13668</v>
      </c>
      <c r="G22" s="4">
        <v>12998</v>
      </c>
      <c r="H22" s="4">
        <v>12163</v>
      </c>
      <c r="I22" s="4">
        <v>12718</v>
      </c>
      <c r="J22" s="4">
        <v>12948</v>
      </c>
      <c r="L22" s="6">
        <f t="shared" si="0"/>
        <v>-4.5747556591979377E-2</v>
      </c>
    </row>
    <row r="23" spans="1:14" x14ac:dyDescent="0.45">
      <c r="A23" t="s">
        <v>8</v>
      </c>
      <c r="B23" s="4">
        <v>23703</v>
      </c>
      <c r="C23" s="4">
        <v>24362</v>
      </c>
      <c r="D23" s="4">
        <v>24187</v>
      </c>
      <c r="E23" s="4">
        <v>27605</v>
      </c>
      <c r="F23" s="4">
        <v>28658</v>
      </c>
      <c r="G23" s="4">
        <v>29471</v>
      </c>
      <c r="H23" s="4">
        <v>30066</v>
      </c>
      <c r="I23" s="4">
        <v>27892</v>
      </c>
      <c r="J23" s="4">
        <v>28158</v>
      </c>
      <c r="L23" s="6">
        <f t="shared" si="0"/>
        <v>2.1762150714771611E-2</v>
      </c>
    </row>
    <row r="24" spans="1:14" x14ac:dyDescent="0.45">
      <c r="A24" t="s">
        <v>63</v>
      </c>
      <c r="B24" s="4">
        <v>32254</v>
      </c>
      <c r="C24" s="4">
        <v>30938</v>
      </c>
      <c r="D24" s="4">
        <v>29989</v>
      </c>
      <c r="E24" s="4">
        <v>33130</v>
      </c>
      <c r="F24" s="4">
        <v>32968</v>
      </c>
      <c r="G24" s="4">
        <v>31476</v>
      </c>
      <c r="H24" s="4">
        <v>28391</v>
      </c>
      <c r="I24" s="4">
        <v>28550</v>
      </c>
      <c r="J24" s="4">
        <v>27789</v>
      </c>
      <c r="L24" s="6">
        <f t="shared" si="0"/>
        <v>-1.8452848281406808E-2</v>
      </c>
    </row>
    <row r="25" spans="1:14" x14ac:dyDescent="0.45">
      <c r="A25" t="s">
        <v>7</v>
      </c>
      <c r="B25" s="4">
        <v>15158</v>
      </c>
      <c r="C25" s="4">
        <v>16004</v>
      </c>
      <c r="D25" s="4">
        <v>16243</v>
      </c>
      <c r="E25" s="4">
        <v>13981</v>
      </c>
      <c r="F25" s="4">
        <v>14051</v>
      </c>
      <c r="G25" s="4">
        <v>14453</v>
      </c>
      <c r="H25" s="4">
        <v>14170</v>
      </c>
      <c r="I25" s="4">
        <v>14567</v>
      </c>
      <c r="J25" s="4">
        <v>14911</v>
      </c>
      <c r="L25" s="6">
        <f t="shared" si="0"/>
        <v>-2.0515489135026765E-3</v>
      </c>
    </row>
    <row r="26" spans="1:14" x14ac:dyDescent="0.45">
      <c r="A26" t="s">
        <v>2</v>
      </c>
      <c r="B26" s="4">
        <v>47153</v>
      </c>
      <c r="C26" s="4">
        <v>49779</v>
      </c>
      <c r="D26" s="4">
        <v>49512</v>
      </c>
      <c r="E26" s="4">
        <v>49226</v>
      </c>
      <c r="F26" s="4">
        <v>50180</v>
      </c>
      <c r="G26" s="4">
        <v>48399</v>
      </c>
      <c r="H26" s="4">
        <v>49107</v>
      </c>
      <c r="I26" s="4">
        <v>51196</v>
      </c>
      <c r="J26" s="4">
        <v>52079</v>
      </c>
      <c r="L26" s="6">
        <f t="shared" si="0"/>
        <v>1.2497975346278833E-2</v>
      </c>
    </row>
    <row r="27" spans="1:14" x14ac:dyDescent="0.45">
      <c r="A27" t="s">
        <v>62</v>
      </c>
      <c r="B27" s="7">
        <v>136867</v>
      </c>
      <c r="C27" s="4">
        <v>130597</v>
      </c>
      <c r="D27" s="4">
        <v>127827</v>
      </c>
      <c r="E27" s="4">
        <v>129869</v>
      </c>
      <c r="F27" s="4">
        <v>122932</v>
      </c>
      <c r="G27" s="4">
        <v>116412</v>
      </c>
      <c r="H27" s="4">
        <v>114738</v>
      </c>
      <c r="I27" s="4">
        <v>115105</v>
      </c>
      <c r="J27" s="4">
        <v>110773</v>
      </c>
      <c r="L27" s="6">
        <f t="shared" si="0"/>
        <v>-2.6094325670385055E-2</v>
      </c>
      <c r="M27" t="s">
        <v>83</v>
      </c>
      <c r="N27" s="4">
        <f>SUM(B28:B33)</f>
        <v>136867</v>
      </c>
    </row>
    <row r="28" spans="1:14" x14ac:dyDescent="0.45">
      <c r="A28" t="s">
        <v>61</v>
      </c>
      <c r="B28" s="4">
        <v>16576</v>
      </c>
      <c r="C28" s="4">
        <v>14651</v>
      </c>
      <c r="D28" s="4">
        <v>14161</v>
      </c>
      <c r="E28" s="4">
        <v>14915</v>
      </c>
      <c r="F28" s="4">
        <v>12389</v>
      </c>
      <c r="G28" s="4">
        <v>11057</v>
      </c>
      <c r="H28" s="4">
        <v>11045</v>
      </c>
      <c r="I28" s="4">
        <v>11443</v>
      </c>
      <c r="J28" s="4">
        <v>10644</v>
      </c>
      <c r="L28" s="6">
        <f t="shared" si="0"/>
        <v>-5.386492917183161E-2</v>
      </c>
    </row>
    <row r="29" spans="1:14" x14ac:dyDescent="0.45">
      <c r="A29" t="s">
        <v>60</v>
      </c>
      <c r="B29" s="4">
        <v>19045</v>
      </c>
      <c r="C29" s="4">
        <v>17312</v>
      </c>
      <c r="D29" s="4">
        <v>17053</v>
      </c>
      <c r="E29" s="4">
        <v>18467</v>
      </c>
      <c r="F29" s="4">
        <v>15418</v>
      </c>
      <c r="G29" s="4">
        <v>13298</v>
      </c>
      <c r="H29" s="4">
        <v>11172</v>
      </c>
      <c r="I29" s="4">
        <v>10898</v>
      </c>
      <c r="J29" s="4">
        <v>10268</v>
      </c>
      <c r="L29" s="6">
        <f t="shared" si="0"/>
        <v>-7.4315247270043461E-2</v>
      </c>
    </row>
    <row r="30" spans="1:14" x14ac:dyDescent="0.45">
      <c r="A30" t="s">
        <v>59</v>
      </c>
      <c r="B30" s="4">
        <v>38312</v>
      </c>
      <c r="C30" s="4">
        <v>35980</v>
      </c>
      <c r="D30" s="4">
        <v>34505</v>
      </c>
      <c r="E30" s="4">
        <v>35615</v>
      </c>
      <c r="F30" s="4">
        <v>30195</v>
      </c>
      <c r="G30" s="4">
        <v>28132</v>
      </c>
      <c r="H30" s="4">
        <v>25568</v>
      </c>
      <c r="I30" s="4">
        <v>26315</v>
      </c>
      <c r="J30" s="4">
        <v>24372</v>
      </c>
      <c r="L30" s="6">
        <f t="shared" si="0"/>
        <v>-5.4972289683210218E-2</v>
      </c>
    </row>
    <row r="31" spans="1:14" x14ac:dyDescent="0.45">
      <c r="A31" t="s">
        <v>58</v>
      </c>
      <c r="B31" s="4">
        <v>1683</v>
      </c>
      <c r="C31" s="4">
        <v>1706</v>
      </c>
      <c r="D31" s="4">
        <v>1925</v>
      </c>
      <c r="E31" s="4">
        <v>2050</v>
      </c>
      <c r="F31" s="4">
        <v>1806</v>
      </c>
      <c r="G31" s="4">
        <v>1511</v>
      </c>
      <c r="H31" s="4">
        <v>1063</v>
      </c>
      <c r="I31" s="4">
        <v>1066</v>
      </c>
      <c r="J31" s="4">
        <v>1026</v>
      </c>
      <c r="L31" s="6">
        <f t="shared" si="0"/>
        <v>-5.9989065235458439E-2</v>
      </c>
    </row>
    <row r="32" spans="1:14" x14ac:dyDescent="0.45">
      <c r="A32" t="s">
        <v>57</v>
      </c>
      <c r="B32" s="4">
        <v>3747</v>
      </c>
      <c r="C32" s="4">
        <v>3630</v>
      </c>
      <c r="D32" s="4">
        <v>3696</v>
      </c>
      <c r="E32" s="4">
        <v>4401</v>
      </c>
      <c r="F32" s="4">
        <v>4428</v>
      </c>
      <c r="G32" s="4">
        <v>4383</v>
      </c>
      <c r="H32" s="4">
        <v>5362</v>
      </c>
      <c r="I32" s="4">
        <v>5537</v>
      </c>
      <c r="J32" s="4">
        <v>5306</v>
      </c>
      <c r="L32" s="6">
        <f t="shared" si="0"/>
        <v>4.4444684717100058E-2</v>
      </c>
    </row>
    <row r="33" spans="1:14" x14ac:dyDescent="0.45">
      <c r="A33" t="s">
        <v>56</v>
      </c>
      <c r="B33" s="4">
        <v>57504</v>
      </c>
      <c r="C33" s="4">
        <v>57318</v>
      </c>
      <c r="D33" s="4">
        <v>56487</v>
      </c>
      <c r="E33" s="4">
        <v>54421</v>
      </c>
      <c r="F33" s="4">
        <v>58696</v>
      </c>
      <c r="G33" s="4">
        <v>58031</v>
      </c>
      <c r="H33" s="4">
        <v>60528</v>
      </c>
      <c r="I33" s="4">
        <v>59846</v>
      </c>
      <c r="J33" s="4">
        <v>59158</v>
      </c>
      <c r="L33" s="6">
        <f t="shared" si="0"/>
        <v>3.5509547599825719E-3</v>
      </c>
    </row>
    <row r="34" spans="1:14" x14ac:dyDescent="0.45">
      <c r="A34" t="s">
        <v>55</v>
      </c>
      <c r="B34" s="7">
        <v>132444</v>
      </c>
      <c r="C34" s="4">
        <v>141583</v>
      </c>
      <c r="D34" s="4">
        <v>142982</v>
      </c>
      <c r="E34" s="4">
        <v>144919</v>
      </c>
      <c r="F34" s="4">
        <v>146654</v>
      </c>
      <c r="G34" s="4">
        <v>147223</v>
      </c>
      <c r="H34" s="4">
        <v>150796</v>
      </c>
      <c r="I34" s="4">
        <v>156731</v>
      </c>
      <c r="J34" s="4">
        <v>157878</v>
      </c>
      <c r="L34" s="6">
        <f t="shared" si="0"/>
        <v>2.2200680973297526E-2</v>
      </c>
      <c r="M34" t="s">
        <v>83</v>
      </c>
      <c r="N34" s="4">
        <f>SUM(B35:B37)</f>
        <v>132444</v>
      </c>
    </row>
    <row r="35" spans="1:14" x14ac:dyDescent="0.45">
      <c r="A35" t="s">
        <v>54</v>
      </c>
      <c r="B35" s="4">
        <v>47680</v>
      </c>
      <c r="C35" s="4">
        <v>49007</v>
      </c>
      <c r="D35" s="4">
        <v>50540</v>
      </c>
      <c r="E35" s="4">
        <v>52968</v>
      </c>
      <c r="F35" s="4">
        <v>55544</v>
      </c>
      <c r="G35" s="4">
        <v>59404</v>
      </c>
      <c r="H35" s="4">
        <v>63653</v>
      </c>
      <c r="I35" s="4">
        <v>68623</v>
      </c>
      <c r="J35" s="4">
        <v>71027</v>
      </c>
      <c r="L35" s="6">
        <f t="shared" si="0"/>
        <v>5.1080316353937727E-2</v>
      </c>
    </row>
    <row r="36" spans="1:14" x14ac:dyDescent="0.45">
      <c r="A36" t="s">
        <v>53</v>
      </c>
      <c r="B36" s="4">
        <v>51237</v>
      </c>
      <c r="C36" s="4">
        <v>54225</v>
      </c>
      <c r="D36" s="4">
        <v>51570</v>
      </c>
      <c r="E36" s="4">
        <v>53348</v>
      </c>
      <c r="F36" s="4">
        <v>50386</v>
      </c>
      <c r="G36" s="4">
        <v>46553</v>
      </c>
      <c r="H36" s="4">
        <v>45252</v>
      </c>
      <c r="I36" s="4">
        <v>43910</v>
      </c>
      <c r="J36" s="4">
        <v>41901</v>
      </c>
      <c r="L36" s="6">
        <f t="shared" si="0"/>
        <v>-2.4830551049383143E-2</v>
      </c>
    </row>
    <row r="37" spans="1:14" x14ac:dyDescent="0.45">
      <c r="A37" t="s">
        <v>52</v>
      </c>
      <c r="B37" s="4">
        <v>33527</v>
      </c>
      <c r="C37" s="4">
        <v>38351</v>
      </c>
      <c r="D37" s="4">
        <v>40872</v>
      </c>
      <c r="E37" s="4">
        <v>38602</v>
      </c>
      <c r="F37" s="4">
        <v>40724</v>
      </c>
      <c r="G37" s="4">
        <v>41267</v>
      </c>
      <c r="H37" s="4">
        <v>41890</v>
      </c>
      <c r="I37" s="4">
        <v>44198</v>
      </c>
      <c r="J37" s="4">
        <v>44950</v>
      </c>
      <c r="L37" s="6">
        <f t="shared" si="0"/>
        <v>3.7329849892496103E-2</v>
      </c>
    </row>
    <row r="38" spans="1:14" x14ac:dyDescent="0.45">
      <c r="A38" t="s">
        <v>51</v>
      </c>
      <c r="B38" s="7">
        <v>8246</v>
      </c>
      <c r="C38" s="4">
        <v>8088</v>
      </c>
      <c r="D38" s="4">
        <v>7834</v>
      </c>
      <c r="E38" s="4">
        <v>9190</v>
      </c>
      <c r="F38" s="4">
        <v>9110</v>
      </c>
      <c r="G38" s="4">
        <v>8862</v>
      </c>
      <c r="H38" s="4">
        <v>8780</v>
      </c>
      <c r="I38" s="4">
        <v>9009</v>
      </c>
      <c r="J38" s="4">
        <v>8986</v>
      </c>
      <c r="L38" s="6">
        <f t="shared" si="0"/>
        <v>1.0800354299113302E-2</v>
      </c>
      <c r="M38" t="s">
        <v>83</v>
      </c>
      <c r="N38" s="4">
        <f>B39+B40</f>
        <v>8246</v>
      </c>
    </row>
    <row r="39" spans="1:14" x14ac:dyDescent="0.45">
      <c r="A39" t="s">
        <v>50</v>
      </c>
      <c r="B39" s="4">
        <v>2732</v>
      </c>
      <c r="C39" s="4">
        <v>2659</v>
      </c>
      <c r="D39" s="4">
        <v>2631</v>
      </c>
      <c r="E39" s="4">
        <v>2832</v>
      </c>
      <c r="F39" s="4">
        <v>2693</v>
      </c>
      <c r="G39" s="4">
        <v>2554</v>
      </c>
      <c r="H39" s="4">
        <v>2153</v>
      </c>
      <c r="I39" s="4">
        <v>2213</v>
      </c>
      <c r="J39" s="4">
        <v>2210</v>
      </c>
      <c r="L39" s="6">
        <f t="shared" si="0"/>
        <v>-2.6156999001816894E-2</v>
      </c>
    </row>
    <row r="40" spans="1:14" x14ac:dyDescent="0.45">
      <c r="A40" t="s">
        <v>49</v>
      </c>
      <c r="B40" s="4">
        <v>5514</v>
      </c>
      <c r="C40" s="4">
        <v>5429</v>
      </c>
      <c r="D40" s="4">
        <v>5203</v>
      </c>
      <c r="E40" s="4">
        <v>6358</v>
      </c>
      <c r="F40" s="4">
        <v>6417</v>
      </c>
      <c r="G40" s="4">
        <v>6308</v>
      </c>
      <c r="H40" s="4">
        <v>6627</v>
      </c>
      <c r="I40" s="4">
        <v>6796</v>
      </c>
      <c r="J40" s="4">
        <v>6775</v>
      </c>
      <c r="L40" s="6">
        <f t="shared" si="0"/>
        <v>2.6077860986716717E-2</v>
      </c>
    </row>
    <row r="41" spans="1:14" x14ac:dyDescent="0.45">
      <c r="A41" t="s">
        <v>48</v>
      </c>
      <c r="B41" s="7">
        <v>45803</v>
      </c>
      <c r="C41" s="4">
        <v>46259</v>
      </c>
      <c r="D41" s="4">
        <v>47130</v>
      </c>
      <c r="E41" s="4">
        <v>49250</v>
      </c>
      <c r="F41" s="4">
        <v>49889</v>
      </c>
      <c r="G41" s="4">
        <v>50578</v>
      </c>
      <c r="H41" s="4">
        <v>50270</v>
      </c>
      <c r="I41" s="4">
        <v>50884</v>
      </c>
      <c r="J41" s="4">
        <v>51458</v>
      </c>
      <c r="L41" s="6">
        <f t="shared" si="0"/>
        <v>1.4658440182377941E-2</v>
      </c>
      <c r="M41" t="s">
        <v>83</v>
      </c>
      <c r="N41" s="4">
        <f>B41</f>
        <v>45803</v>
      </c>
    </row>
    <row r="42" spans="1:14" x14ac:dyDescent="0.45">
      <c r="A42" t="s">
        <v>47</v>
      </c>
      <c r="B42" s="7">
        <v>81851</v>
      </c>
      <c r="C42" s="4">
        <v>82403</v>
      </c>
      <c r="D42" s="4">
        <v>82084</v>
      </c>
      <c r="E42" s="4">
        <v>82370</v>
      </c>
      <c r="F42" s="4">
        <v>83110</v>
      </c>
      <c r="G42" s="4">
        <v>81796</v>
      </c>
      <c r="H42" s="4">
        <v>82422</v>
      </c>
      <c r="I42" s="4">
        <v>83174</v>
      </c>
      <c r="J42" s="4">
        <v>85608</v>
      </c>
      <c r="L42" s="6">
        <f t="shared" si="0"/>
        <v>5.6255412017667261E-3</v>
      </c>
      <c r="M42" t="s">
        <v>83</v>
      </c>
      <c r="N42" s="4">
        <f>B42</f>
        <v>81851</v>
      </c>
    </row>
    <row r="43" spans="1:14" x14ac:dyDescent="0.45">
      <c r="A43" t="s">
        <v>46</v>
      </c>
      <c r="B43" s="7">
        <v>6687</v>
      </c>
      <c r="C43" s="4">
        <v>6852</v>
      </c>
      <c r="D43" s="4">
        <v>7116</v>
      </c>
      <c r="E43" s="4">
        <v>8976</v>
      </c>
      <c r="F43" s="4">
        <v>9165</v>
      </c>
      <c r="G43" s="4">
        <v>10550</v>
      </c>
      <c r="H43" s="4">
        <v>10460</v>
      </c>
      <c r="I43" s="4">
        <v>11907</v>
      </c>
      <c r="J43" s="4">
        <v>11432</v>
      </c>
      <c r="L43" s="6">
        <f t="shared" si="0"/>
        <v>6.932904088643177E-2</v>
      </c>
      <c r="M43" t="s">
        <v>83</v>
      </c>
      <c r="N43" s="4">
        <f>B43</f>
        <v>6687</v>
      </c>
    </row>
    <row r="44" spans="1:14" x14ac:dyDescent="0.45">
      <c r="A44" t="s">
        <v>45</v>
      </c>
      <c r="B44" s="4">
        <v>99400</v>
      </c>
      <c r="C44" s="4">
        <v>101157</v>
      </c>
      <c r="D44" s="4">
        <v>102083</v>
      </c>
      <c r="E44" s="4">
        <v>108172</v>
      </c>
      <c r="F44" s="4">
        <v>105124</v>
      </c>
      <c r="G44" s="4">
        <v>102984</v>
      </c>
      <c r="H44" s="4">
        <v>92824</v>
      </c>
      <c r="I44" s="4">
        <v>92597</v>
      </c>
      <c r="J44" s="4">
        <v>95130</v>
      </c>
      <c r="L44" s="6">
        <f t="shared" si="0"/>
        <v>-5.4734329375396573E-3</v>
      </c>
    </row>
    <row r="45" spans="1:14" x14ac:dyDescent="0.45">
      <c r="A45" t="s">
        <v>44</v>
      </c>
      <c r="B45" s="4">
        <v>50524</v>
      </c>
      <c r="C45" s="4">
        <v>51805</v>
      </c>
      <c r="D45" s="4">
        <v>51963</v>
      </c>
      <c r="E45" s="4">
        <v>56390</v>
      </c>
      <c r="F45" s="4">
        <v>53486</v>
      </c>
      <c r="G45" s="4">
        <v>51617</v>
      </c>
      <c r="H45" s="4">
        <v>43106</v>
      </c>
      <c r="I45" s="4">
        <v>41979</v>
      </c>
      <c r="J45" s="4">
        <v>43712</v>
      </c>
      <c r="L45" s="6">
        <f t="shared" si="0"/>
        <v>-1.7940346836594623E-2</v>
      </c>
    </row>
    <row r="46" spans="1:14" x14ac:dyDescent="0.45">
      <c r="A46" t="s">
        <v>43</v>
      </c>
      <c r="B46" s="4">
        <v>7070</v>
      </c>
      <c r="C46" s="4">
        <v>7126</v>
      </c>
      <c r="D46" s="4">
        <v>7324</v>
      </c>
      <c r="E46" s="4">
        <v>7718</v>
      </c>
      <c r="F46" s="4">
        <v>7546</v>
      </c>
      <c r="G46" s="4">
        <v>7070</v>
      </c>
      <c r="H46" s="4">
        <v>6328</v>
      </c>
      <c r="I46" s="4">
        <v>6358</v>
      </c>
      <c r="J46" s="4">
        <v>6577</v>
      </c>
      <c r="L46" s="6">
        <f t="shared" si="0"/>
        <v>-8.994525746971016E-3</v>
      </c>
    </row>
    <row r="47" spans="1:14" x14ac:dyDescent="0.45">
      <c r="A47" t="s">
        <v>42</v>
      </c>
      <c r="B47" s="4">
        <v>29527</v>
      </c>
      <c r="C47" s="4">
        <v>29902</v>
      </c>
      <c r="D47" s="4">
        <v>30535</v>
      </c>
      <c r="E47" s="4">
        <v>32270</v>
      </c>
      <c r="F47" s="4">
        <v>32746</v>
      </c>
      <c r="G47" s="4">
        <v>33216</v>
      </c>
      <c r="H47" s="4">
        <v>33519</v>
      </c>
      <c r="I47" s="4">
        <v>34203</v>
      </c>
      <c r="J47" s="4">
        <v>34633</v>
      </c>
      <c r="L47" s="6">
        <f t="shared" si="0"/>
        <v>2.0137819902195986E-2</v>
      </c>
    </row>
    <row r="48" spans="1:14" x14ac:dyDescent="0.45">
      <c r="A48" t="s">
        <v>41</v>
      </c>
      <c r="B48" s="4">
        <v>12279</v>
      </c>
      <c r="C48" s="4">
        <v>12325</v>
      </c>
      <c r="D48" s="4">
        <v>12260</v>
      </c>
      <c r="E48" s="4">
        <v>11795</v>
      </c>
      <c r="F48" s="4">
        <v>11347</v>
      </c>
      <c r="G48" s="4">
        <v>11082</v>
      </c>
      <c r="H48" s="4">
        <v>9871</v>
      </c>
      <c r="I48" s="4">
        <v>10058</v>
      </c>
      <c r="J48" s="4">
        <v>10208</v>
      </c>
      <c r="L48" s="6">
        <f t="shared" si="0"/>
        <v>-2.2825314378606243E-2</v>
      </c>
    </row>
    <row r="50" spans="1:2" x14ac:dyDescent="0.45">
      <c r="A50" t="s">
        <v>40</v>
      </c>
    </row>
    <row r="52" spans="1:2" x14ac:dyDescent="0.45">
      <c r="A52" t="s">
        <v>39</v>
      </c>
    </row>
    <row r="53" spans="1:2" x14ac:dyDescent="0.45">
      <c r="A53">
        <v>1</v>
      </c>
      <c r="B53" t="s">
        <v>38</v>
      </c>
    </row>
    <row r="54" spans="1:2" x14ac:dyDescent="0.45">
      <c r="A54">
        <v>2</v>
      </c>
      <c r="B54" t="s">
        <v>37</v>
      </c>
    </row>
    <row r="55" spans="1:2" x14ac:dyDescent="0.45">
      <c r="A55">
        <v>3</v>
      </c>
      <c r="B55" t="s">
        <v>36</v>
      </c>
    </row>
    <row r="56" spans="1:2" x14ac:dyDescent="0.45">
      <c r="A56">
        <v>4</v>
      </c>
      <c r="B56" t="s">
        <v>35</v>
      </c>
    </row>
    <row r="57" spans="1:2" x14ac:dyDescent="0.45">
      <c r="A57">
        <v>5</v>
      </c>
      <c r="B57" t="s">
        <v>34</v>
      </c>
    </row>
    <row r="58" spans="1:2" x14ac:dyDescent="0.45">
      <c r="A58">
        <v>6</v>
      </c>
      <c r="B58" t="s">
        <v>33</v>
      </c>
    </row>
    <row r="60" spans="1:2" x14ac:dyDescent="0.45">
      <c r="A60" t="s">
        <v>32</v>
      </c>
    </row>
    <row r="61" spans="1:2" x14ac:dyDescent="0.45">
      <c r="A61" t="s">
        <v>30</v>
      </c>
    </row>
    <row r="62" spans="1:2" x14ac:dyDescent="0.45">
      <c r="A62" t="s">
        <v>31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319AB1-4937-43AC-A1A6-A00162A90E87}">
  <dimension ref="A1:O66"/>
  <sheetViews>
    <sheetView workbookViewId="0">
      <selection activeCell="O11" sqref="O11"/>
    </sheetView>
  </sheetViews>
  <sheetFormatPr defaultRowHeight="14.25" x14ac:dyDescent="0.45"/>
  <cols>
    <col min="1" max="1" width="48.73046875" customWidth="1"/>
  </cols>
  <sheetData>
    <row r="1" spans="1:15" x14ac:dyDescent="0.45">
      <c r="A1" t="s">
        <v>94</v>
      </c>
    </row>
    <row r="2" spans="1:15" x14ac:dyDescent="0.45">
      <c r="A2" t="s">
        <v>81</v>
      </c>
    </row>
    <row r="3" spans="1:15" x14ac:dyDescent="0.45">
      <c r="A3" t="s">
        <v>93</v>
      </c>
    </row>
    <row r="4" spans="1:15" x14ac:dyDescent="0.45">
      <c r="A4" t="s">
        <v>79</v>
      </c>
    </row>
    <row r="6" spans="1:15" x14ac:dyDescent="0.45">
      <c r="B6" t="s">
        <v>9</v>
      </c>
    </row>
    <row r="7" spans="1:15" x14ac:dyDescent="0.45">
      <c r="B7" t="s">
        <v>77</v>
      </c>
    </row>
    <row r="8" spans="1:15" x14ac:dyDescent="0.45">
      <c r="A8" t="s">
        <v>92</v>
      </c>
      <c r="B8">
        <v>2010</v>
      </c>
      <c r="C8">
        <v>2011</v>
      </c>
      <c r="D8">
        <v>2012</v>
      </c>
      <c r="E8">
        <v>2013</v>
      </c>
      <c r="F8">
        <v>2014</v>
      </c>
      <c r="G8">
        <v>2015</v>
      </c>
      <c r="H8">
        <v>2016</v>
      </c>
      <c r="I8">
        <v>2017</v>
      </c>
      <c r="J8">
        <v>2018</v>
      </c>
    </row>
    <row r="9" spans="1:15" x14ac:dyDescent="0.45">
      <c r="B9" t="s">
        <v>77</v>
      </c>
    </row>
    <row r="10" spans="1:15" x14ac:dyDescent="0.45">
      <c r="A10" t="s">
        <v>91</v>
      </c>
      <c r="B10" s="4">
        <v>663204</v>
      </c>
      <c r="C10" s="4">
        <v>670771</v>
      </c>
      <c r="D10" s="4">
        <v>664135</v>
      </c>
      <c r="E10" s="4">
        <v>684634</v>
      </c>
      <c r="F10" s="4">
        <v>684831</v>
      </c>
      <c r="G10" s="4">
        <v>679784</v>
      </c>
      <c r="H10" s="4">
        <v>683158</v>
      </c>
      <c r="I10" s="4">
        <v>695258</v>
      </c>
      <c r="J10" s="4">
        <v>703056</v>
      </c>
      <c r="L10" s="6">
        <f>(J10/B10)^(1/8)-1</f>
        <v>7.3209067720367837E-3</v>
      </c>
    </row>
    <row r="11" spans="1:15" x14ac:dyDescent="0.45">
      <c r="A11" t="s">
        <v>90</v>
      </c>
      <c r="B11" s="4">
        <v>552410</v>
      </c>
      <c r="C11" s="4">
        <v>557459</v>
      </c>
      <c r="D11" s="4">
        <v>551357</v>
      </c>
      <c r="E11" s="4">
        <v>566583</v>
      </c>
      <c r="F11" s="4">
        <v>564380</v>
      </c>
      <c r="G11" s="4">
        <v>558387</v>
      </c>
      <c r="H11" s="4">
        <v>562742</v>
      </c>
      <c r="I11" s="4">
        <v>569720</v>
      </c>
      <c r="J11" s="4">
        <v>572653</v>
      </c>
      <c r="L11" s="6">
        <f>(J11/B11)^(1/8)-1</f>
        <v>4.5088122979124456E-3</v>
      </c>
      <c r="N11">
        <f>SUM(N12:N44)</f>
        <v>552409</v>
      </c>
      <c r="O11" s="8">
        <f>'Product Perspective'!L10</f>
        <v>6.1063302788029183E-3</v>
      </c>
    </row>
    <row r="12" spans="1:15" x14ac:dyDescent="0.45">
      <c r="A12" t="s">
        <v>75</v>
      </c>
      <c r="B12" s="4">
        <v>11544</v>
      </c>
      <c r="C12" s="4">
        <v>11634</v>
      </c>
      <c r="D12" s="4">
        <v>11559</v>
      </c>
      <c r="E12" s="4">
        <v>13167</v>
      </c>
      <c r="F12" s="4">
        <v>13697</v>
      </c>
      <c r="G12" s="4">
        <v>14808</v>
      </c>
      <c r="H12" s="4">
        <v>16388</v>
      </c>
      <c r="I12" s="4">
        <v>16498</v>
      </c>
      <c r="J12" s="4">
        <v>16914</v>
      </c>
      <c r="L12" s="6">
        <f t="shared" ref="L12:L49" si="0">(J12/B12)^(1/8)-1</f>
        <v>4.8905230353558204E-2</v>
      </c>
      <c r="M12" t="s">
        <v>83</v>
      </c>
      <c r="N12">
        <f>SUM(B13:B16)</f>
        <v>11544</v>
      </c>
      <c r="O12" s="8">
        <f>'Product Perspective'!L11</f>
        <v>4.406496408033056E-2</v>
      </c>
    </row>
    <row r="13" spans="1:15" x14ac:dyDescent="0.45">
      <c r="A13" t="s">
        <v>74</v>
      </c>
      <c r="B13">
        <v>109</v>
      </c>
      <c r="C13">
        <v>109</v>
      </c>
      <c r="D13">
        <v>113</v>
      </c>
      <c r="E13">
        <v>130</v>
      </c>
      <c r="F13">
        <v>133</v>
      </c>
      <c r="G13">
        <v>141</v>
      </c>
      <c r="H13">
        <v>153</v>
      </c>
      <c r="I13">
        <v>163</v>
      </c>
      <c r="J13">
        <v>161</v>
      </c>
      <c r="L13" s="6">
        <f t="shared" si="0"/>
        <v>4.9965241559053908E-2</v>
      </c>
    </row>
    <row r="14" spans="1:15" x14ac:dyDescent="0.45">
      <c r="A14" t="s">
        <v>73</v>
      </c>
      <c r="B14">
        <v>341</v>
      </c>
      <c r="C14">
        <v>321</v>
      </c>
      <c r="D14">
        <v>341</v>
      </c>
      <c r="E14">
        <v>444</v>
      </c>
      <c r="F14">
        <v>457</v>
      </c>
      <c r="G14">
        <v>483</v>
      </c>
      <c r="H14">
        <v>513</v>
      </c>
      <c r="I14">
        <v>557</v>
      </c>
      <c r="J14">
        <v>530</v>
      </c>
      <c r="L14" s="6">
        <f t="shared" si="0"/>
        <v>5.6671967909799115E-2</v>
      </c>
    </row>
    <row r="15" spans="1:15" x14ac:dyDescent="0.45">
      <c r="A15" t="s">
        <v>72</v>
      </c>
      <c r="B15" s="4">
        <v>7449</v>
      </c>
      <c r="C15" s="4">
        <v>7490</v>
      </c>
      <c r="D15" s="4">
        <v>7545</v>
      </c>
      <c r="E15" s="4">
        <v>8071</v>
      </c>
      <c r="F15" s="4">
        <v>8626</v>
      </c>
      <c r="G15" s="4">
        <v>9527</v>
      </c>
      <c r="H15" s="4">
        <v>10866</v>
      </c>
      <c r="I15" s="4">
        <v>10913</v>
      </c>
      <c r="J15" s="4">
        <v>11177</v>
      </c>
      <c r="L15" s="6">
        <f t="shared" si="0"/>
        <v>5.2030690665272994E-2</v>
      </c>
    </row>
    <row r="16" spans="1:15" x14ac:dyDescent="0.45">
      <c r="A16" t="s">
        <v>71</v>
      </c>
      <c r="B16" s="4">
        <v>3645</v>
      </c>
      <c r="C16" s="4">
        <v>3714</v>
      </c>
      <c r="D16" s="4">
        <v>3561</v>
      </c>
      <c r="E16" s="4">
        <v>4522</v>
      </c>
      <c r="F16" s="4">
        <v>4482</v>
      </c>
      <c r="G16" s="4">
        <v>4656</v>
      </c>
      <c r="H16" s="4">
        <v>4856</v>
      </c>
      <c r="I16" s="4">
        <v>4865</v>
      </c>
      <c r="J16" s="4">
        <v>5047</v>
      </c>
      <c r="L16" s="6">
        <f t="shared" si="0"/>
        <v>4.1518459207888325E-2</v>
      </c>
    </row>
    <row r="17" spans="1:15" x14ac:dyDescent="0.45">
      <c r="A17" t="s">
        <v>70</v>
      </c>
      <c r="B17" s="4">
        <v>46667</v>
      </c>
      <c r="C17" s="4">
        <v>48187</v>
      </c>
      <c r="D17" s="4">
        <v>47036</v>
      </c>
      <c r="E17" s="4">
        <v>51747</v>
      </c>
      <c r="F17" s="4">
        <v>53308</v>
      </c>
      <c r="G17" s="4">
        <v>56151</v>
      </c>
      <c r="H17" s="4">
        <v>62897</v>
      </c>
      <c r="I17" s="4">
        <v>61867</v>
      </c>
      <c r="J17" s="4">
        <v>63890</v>
      </c>
      <c r="L17" s="6">
        <f t="shared" si="0"/>
        <v>4.0046784492243415E-2</v>
      </c>
      <c r="M17" t="s">
        <v>83</v>
      </c>
      <c r="N17" s="4">
        <f>B18+B19</f>
        <v>46667</v>
      </c>
      <c r="O17" s="8">
        <f>'Product Perspective'!L16</f>
        <v>3.1070680991152955E-2</v>
      </c>
    </row>
    <row r="18" spans="1:15" x14ac:dyDescent="0.45">
      <c r="A18" t="s">
        <v>69</v>
      </c>
      <c r="B18" s="4">
        <v>43568</v>
      </c>
      <c r="C18" s="4">
        <v>45018</v>
      </c>
      <c r="D18" s="4">
        <v>43922</v>
      </c>
      <c r="E18" s="4">
        <v>48341</v>
      </c>
      <c r="F18" s="4">
        <v>49784</v>
      </c>
      <c r="G18" s="4">
        <v>52388</v>
      </c>
      <c r="H18" s="4">
        <v>58653</v>
      </c>
      <c r="I18" s="4">
        <v>57703</v>
      </c>
      <c r="J18" s="4">
        <v>59592</v>
      </c>
      <c r="L18" s="6">
        <f t="shared" si="0"/>
        <v>3.9926253057962491E-2</v>
      </c>
      <c r="O18" s="8">
        <f>'Product Perspective'!L17</f>
        <v>3.0991501291665724E-2</v>
      </c>
    </row>
    <row r="19" spans="1:15" x14ac:dyDescent="0.45">
      <c r="A19" t="s">
        <v>68</v>
      </c>
      <c r="B19" s="4">
        <v>3099</v>
      </c>
      <c r="C19" s="4">
        <v>3169</v>
      </c>
      <c r="D19" s="4">
        <v>3115</v>
      </c>
      <c r="E19" s="4">
        <v>3406</v>
      </c>
      <c r="F19" s="4">
        <v>3524</v>
      </c>
      <c r="G19" s="4">
        <v>3763</v>
      </c>
      <c r="H19" s="4">
        <v>4244</v>
      </c>
      <c r="I19" s="4">
        <v>4163</v>
      </c>
      <c r="J19" s="4">
        <v>4297</v>
      </c>
      <c r="L19" s="6">
        <f t="shared" si="0"/>
        <v>4.1700738815715566E-2</v>
      </c>
      <c r="O19" s="8">
        <f>'Product Perspective'!L18</f>
        <v>3.2319885844446672E-2</v>
      </c>
    </row>
    <row r="20" spans="1:15" x14ac:dyDescent="0.45">
      <c r="A20" t="s">
        <v>67</v>
      </c>
      <c r="B20" s="4">
        <v>110107</v>
      </c>
      <c r="C20" s="4">
        <v>111481</v>
      </c>
      <c r="D20" s="4">
        <v>109457</v>
      </c>
      <c r="E20" s="4">
        <v>110927</v>
      </c>
      <c r="F20" s="4">
        <v>112159</v>
      </c>
      <c r="G20" s="4">
        <v>109673</v>
      </c>
      <c r="H20" s="4">
        <v>107692</v>
      </c>
      <c r="I20" s="4">
        <v>110609</v>
      </c>
      <c r="J20" s="4">
        <v>111514</v>
      </c>
      <c r="L20" s="6">
        <f t="shared" si="0"/>
        <v>1.5884506638255136E-3</v>
      </c>
      <c r="M20" t="s">
        <v>83</v>
      </c>
      <c r="N20" s="4">
        <f>SUM(B21:B27)</f>
        <v>110108</v>
      </c>
      <c r="O20" s="8">
        <f>'Product Perspective'!L19</f>
        <v>-3.4909765032276052E-3</v>
      </c>
    </row>
    <row r="21" spans="1:15" x14ac:dyDescent="0.45">
      <c r="A21" t="s">
        <v>66</v>
      </c>
      <c r="B21" s="4">
        <v>5271</v>
      </c>
      <c r="C21" s="4">
        <v>5232</v>
      </c>
      <c r="D21" s="4">
        <v>5006</v>
      </c>
      <c r="E21" s="4">
        <v>5184</v>
      </c>
      <c r="F21" s="4">
        <v>4804</v>
      </c>
      <c r="G21" s="4">
        <v>4397</v>
      </c>
      <c r="H21" s="4">
        <v>2800</v>
      </c>
      <c r="I21" s="4">
        <v>2723</v>
      </c>
      <c r="J21" s="4">
        <v>2827</v>
      </c>
      <c r="L21" s="6">
        <f t="shared" si="0"/>
        <v>-7.4920410432221196E-2</v>
      </c>
    </row>
    <row r="22" spans="1:15" x14ac:dyDescent="0.45">
      <c r="A22" t="s">
        <v>65</v>
      </c>
      <c r="B22">
        <v>919</v>
      </c>
      <c r="C22">
        <v>948</v>
      </c>
      <c r="D22">
        <v>942</v>
      </c>
      <c r="E22">
        <v>953</v>
      </c>
      <c r="F22">
        <v>974</v>
      </c>
      <c r="G22">
        <v>941</v>
      </c>
      <c r="H22">
        <v>933</v>
      </c>
      <c r="I22">
        <v>961</v>
      </c>
      <c r="J22">
        <v>976</v>
      </c>
      <c r="L22" s="6">
        <f t="shared" si="0"/>
        <v>7.5504197538098783E-3</v>
      </c>
    </row>
    <row r="23" spans="1:15" x14ac:dyDescent="0.45">
      <c r="A23" t="s">
        <v>64</v>
      </c>
      <c r="B23" s="4">
        <v>11078</v>
      </c>
      <c r="C23" s="4">
        <v>9709</v>
      </c>
      <c r="D23" s="4">
        <v>8525</v>
      </c>
      <c r="E23" s="4">
        <v>9529</v>
      </c>
      <c r="F23" s="4">
        <v>9363</v>
      </c>
      <c r="G23" s="4">
        <v>9269</v>
      </c>
      <c r="H23" s="4">
        <v>9232</v>
      </c>
      <c r="I23" s="4">
        <v>9529</v>
      </c>
      <c r="J23" s="4">
        <v>9593</v>
      </c>
      <c r="L23" s="6">
        <f t="shared" si="0"/>
        <v>-1.7830066002773037E-2</v>
      </c>
    </row>
    <row r="24" spans="1:15" x14ac:dyDescent="0.45">
      <c r="A24" t="s">
        <v>8</v>
      </c>
      <c r="B24" s="4">
        <v>4429</v>
      </c>
      <c r="C24" s="4">
        <v>4624</v>
      </c>
      <c r="D24" s="4">
        <v>4647</v>
      </c>
      <c r="E24" s="4">
        <v>4042</v>
      </c>
      <c r="F24" s="4">
        <v>4097</v>
      </c>
      <c r="G24" s="4">
        <v>4285</v>
      </c>
      <c r="H24" s="4">
        <v>4381</v>
      </c>
      <c r="I24" s="4">
        <v>3996</v>
      </c>
      <c r="J24" s="4">
        <v>4040</v>
      </c>
      <c r="L24" s="6">
        <f t="shared" si="0"/>
        <v>-1.1425370622137554E-2</v>
      </c>
    </row>
    <row r="25" spans="1:15" x14ac:dyDescent="0.45">
      <c r="A25" t="s">
        <v>63</v>
      </c>
      <c r="B25" s="4">
        <v>25549</v>
      </c>
      <c r="C25" s="4">
        <v>24258</v>
      </c>
      <c r="D25" s="4">
        <v>23764</v>
      </c>
      <c r="E25" s="4">
        <v>27080</v>
      </c>
      <c r="F25" s="4">
        <v>27565</v>
      </c>
      <c r="G25" s="4">
        <v>26593</v>
      </c>
      <c r="H25" s="4">
        <v>25008</v>
      </c>
      <c r="I25" s="4">
        <v>25333</v>
      </c>
      <c r="J25" s="4">
        <v>24581</v>
      </c>
      <c r="L25" s="6">
        <f t="shared" si="0"/>
        <v>-4.8164124753992121E-3</v>
      </c>
    </row>
    <row r="26" spans="1:15" x14ac:dyDescent="0.45">
      <c r="A26" t="s">
        <v>7</v>
      </c>
      <c r="B26" s="4">
        <v>14225</v>
      </c>
      <c r="C26" s="4">
        <v>14909</v>
      </c>
      <c r="D26" s="4">
        <v>15405</v>
      </c>
      <c r="E26" s="4">
        <v>13132</v>
      </c>
      <c r="F26" s="4">
        <v>13215</v>
      </c>
      <c r="G26" s="4">
        <v>13624</v>
      </c>
      <c r="H26" s="4">
        <v>13425</v>
      </c>
      <c r="I26" s="4">
        <v>13823</v>
      </c>
      <c r="J26" s="4">
        <v>14165</v>
      </c>
      <c r="L26" s="6">
        <f t="shared" si="0"/>
        <v>-5.2821628587118585E-4</v>
      </c>
    </row>
    <row r="27" spans="1:15" x14ac:dyDescent="0.45">
      <c r="A27" t="s">
        <v>2</v>
      </c>
      <c r="B27" s="4">
        <v>48637</v>
      </c>
      <c r="C27" s="4">
        <v>51801</v>
      </c>
      <c r="D27" s="4">
        <v>51168</v>
      </c>
      <c r="E27" s="4">
        <v>51007</v>
      </c>
      <c r="F27" s="4">
        <v>52141</v>
      </c>
      <c r="G27" s="4">
        <v>50565</v>
      </c>
      <c r="H27" s="4">
        <v>51914</v>
      </c>
      <c r="I27" s="4">
        <v>54243</v>
      </c>
      <c r="J27" s="4">
        <v>55333</v>
      </c>
      <c r="L27" s="6">
        <f t="shared" si="0"/>
        <v>1.6253793466432631E-2</v>
      </c>
    </row>
    <row r="28" spans="1:15" x14ac:dyDescent="0.45">
      <c r="A28" t="s">
        <v>62</v>
      </c>
      <c r="B28" s="4">
        <v>130692</v>
      </c>
      <c r="C28" s="4">
        <v>124733</v>
      </c>
      <c r="D28" s="4">
        <v>121705</v>
      </c>
      <c r="E28" s="4">
        <v>121669</v>
      </c>
      <c r="F28" s="4">
        <v>114748</v>
      </c>
      <c r="G28" s="4">
        <v>107435</v>
      </c>
      <c r="H28" s="4">
        <v>104328</v>
      </c>
      <c r="I28" s="4">
        <v>102736</v>
      </c>
      <c r="J28" s="4">
        <v>98886</v>
      </c>
      <c r="L28" s="6">
        <f t="shared" si="0"/>
        <v>-3.4258875070797834E-2</v>
      </c>
      <c r="M28" t="s">
        <v>83</v>
      </c>
      <c r="N28" s="4">
        <f>SUM(B29:B34)</f>
        <v>130691</v>
      </c>
      <c r="O28" s="8">
        <f>'Product Perspective'!L27</f>
        <v>-2.6094325670385055E-2</v>
      </c>
    </row>
    <row r="29" spans="1:15" x14ac:dyDescent="0.45">
      <c r="A29" t="s">
        <v>61</v>
      </c>
      <c r="B29" s="4">
        <v>10766</v>
      </c>
      <c r="C29" s="4">
        <v>9914</v>
      </c>
      <c r="D29" s="4">
        <v>9789</v>
      </c>
      <c r="E29" s="4">
        <v>10762</v>
      </c>
      <c r="F29" s="4">
        <v>10024</v>
      </c>
      <c r="G29" s="4">
        <v>8967</v>
      </c>
      <c r="H29" s="4">
        <v>8517</v>
      </c>
      <c r="I29" s="4">
        <v>8355</v>
      </c>
      <c r="J29" s="4">
        <v>7739</v>
      </c>
      <c r="L29" s="6">
        <f t="shared" si="0"/>
        <v>-4.0425255825972339E-2</v>
      </c>
    </row>
    <row r="30" spans="1:15" x14ac:dyDescent="0.45">
      <c r="A30" t="s">
        <v>60</v>
      </c>
      <c r="B30" s="4">
        <v>14256</v>
      </c>
      <c r="C30" s="4">
        <v>12558</v>
      </c>
      <c r="D30" s="4">
        <v>12475</v>
      </c>
      <c r="E30" s="4">
        <v>13496</v>
      </c>
      <c r="F30" s="4">
        <v>12509</v>
      </c>
      <c r="G30" s="4">
        <v>11134</v>
      </c>
      <c r="H30" s="4">
        <v>10206</v>
      </c>
      <c r="I30" s="4">
        <v>9896</v>
      </c>
      <c r="J30" s="4">
        <v>9263</v>
      </c>
      <c r="L30" s="6">
        <f t="shared" si="0"/>
        <v>-5.246721169880264E-2</v>
      </c>
    </row>
    <row r="31" spans="1:15" x14ac:dyDescent="0.45">
      <c r="A31" t="s">
        <v>59</v>
      </c>
      <c r="B31" s="4">
        <v>34756</v>
      </c>
      <c r="C31" s="4">
        <v>32278</v>
      </c>
      <c r="D31" s="4">
        <v>30528</v>
      </c>
      <c r="E31" s="4">
        <v>30215</v>
      </c>
      <c r="F31" s="4">
        <v>26683</v>
      </c>
      <c r="G31" s="4">
        <v>24313</v>
      </c>
      <c r="H31" s="4">
        <v>21939</v>
      </c>
      <c r="I31" s="4">
        <v>21641</v>
      </c>
      <c r="J31" s="4">
        <v>19881</v>
      </c>
      <c r="L31" s="6">
        <f t="shared" si="0"/>
        <v>-6.7441565095282874E-2</v>
      </c>
    </row>
    <row r="32" spans="1:15" x14ac:dyDescent="0.45">
      <c r="A32" t="s">
        <v>58</v>
      </c>
      <c r="B32" s="4">
        <v>1258</v>
      </c>
      <c r="C32" s="4">
        <v>1255</v>
      </c>
      <c r="D32" s="4">
        <v>1324</v>
      </c>
      <c r="E32" s="4">
        <v>1460</v>
      </c>
      <c r="F32" s="4">
        <v>1299</v>
      </c>
      <c r="G32" s="4">
        <v>1084</v>
      </c>
      <c r="H32">
        <v>817</v>
      </c>
      <c r="I32">
        <v>785</v>
      </c>
      <c r="J32">
        <v>740</v>
      </c>
      <c r="L32" s="6">
        <f t="shared" si="0"/>
        <v>-6.4176633561568552E-2</v>
      </c>
    </row>
    <row r="33" spans="1:15" x14ac:dyDescent="0.45">
      <c r="A33" t="s">
        <v>57</v>
      </c>
      <c r="B33" s="4">
        <v>2636</v>
      </c>
      <c r="C33" s="4">
        <v>2539</v>
      </c>
      <c r="D33" s="4">
        <v>2606</v>
      </c>
      <c r="E33" s="4">
        <v>2730</v>
      </c>
      <c r="F33" s="4">
        <v>2650</v>
      </c>
      <c r="G33" s="4">
        <v>2519</v>
      </c>
      <c r="H33" s="4">
        <v>2811</v>
      </c>
      <c r="I33" s="4">
        <v>2697</v>
      </c>
      <c r="J33" s="4">
        <v>2517</v>
      </c>
      <c r="L33" s="6">
        <f t="shared" si="0"/>
        <v>-5.7577229724707912E-3</v>
      </c>
    </row>
    <row r="34" spans="1:15" x14ac:dyDescent="0.45">
      <c r="A34" t="s">
        <v>56</v>
      </c>
      <c r="B34" s="4">
        <v>67019</v>
      </c>
      <c r="C34" s="4">
        <v>66189</v>
      </c>
      <c r="D34" s="4">
        <v>64983</v>
      </c>
      <c r="E34" s="4">
        <v>63006</v>
      </c>
      <c r="F34" s="4">
        <v>61581</v>
      </c>
      <c r="G34" s="4">
        <v>59417</v>
      </c>
      <c r="H34" s="4">
        <v>60039</v>
      </c>
      <c r="I34" s="4">
        <v>59363</v>
      </c>
      <c r="J34" s="4">
        <v>58746</v>
      </c>
      <c r="L34" s="6">
        <f t="shared" si="0"/>
        <v>-1.6334262162637114E-2</v>
      </c>
    </row>
    <row r="35" spans="1:15" x14ac:dyDescent="0.45">
      <c r="A35" t="s">
        <v>55</v>
      </c>
      <c r="B35" s="4">
        <v>107288</v>
      </c>
      <c r="C35" s="4">
        <v>114149</v>
      </c>
      <c r="D35" s="4">
        <v>114268</v>
      </c>
      <c r="E35" s="4">
        <v>117061</v>
      </c>
      <c r="F35" s="4">
        <v>117422</v>
      </c>
      <c r="G35" s="4">
        <v>117799</v>
      </c>
      <c r="H35" s="4">
        <v>119465</v>
      </c>
      <c r="I35" s="4">
        <v>123987</v>
      </c>
      <c r="J35" s="4">
        <v>124469</v>
      </c>
      <c r="L35" s="6">
        <f t="shared" si="0"/>
        <v>1.8740932773648966E-2</v>
      </c>
      <c r="M35" t="s">
        <v>83</v>
      </c>
      <c r="N35" s="4">
        <f>SUM(B36:B38)</f>
        <v>107288</v>
      </c>
      <c r="O35" s="8">
        <f>'Product Perspective'!L34</f>
        <v>2.2200680973297526E-2</v>
      </c>
    </row>
    <row r="36" spans="1:15" x14ac:dyDescent="0.45">
      <c r="A36" t="s">
        <v>54</v>
      </c>
      <c r="B36" s="4">
        <v>46955</v>
      </c>
      <c r="C36" s="4">
        <v>48692</v>
      </c>
      <c r="D36" s="4">
        <v>50247</v>
      </c>
      <c r="E36" s="4">
        <v>52876</v>
      </c>
      <c r="F36" s="4">
        <v>55418</v>
      </c>
      <c r="G36" s="4">
        <v>59316</v>
      </c>
      <c r="H36" s="4">
        <v>63605</v>
      </c>
      <c r="I36" s="4">
        <v>68649</v>
      </c>
      <c r="J36" s="4">
        <v>71172</v>
      </c>
      <c r="L36" s="6">
        <f t="shared" si="0"/>
        <v>5.3363863976526371E-2</v>
      </c>
    </row>
    <row r="37" spans="1:15" x14ac:dyDescent="0.45">
      <c r="A37" t="s">
        <v>53</v>
      </c>
      <c r="B37" s="4">
        <v>41091</v>
      </c>
      <c r="C37" s="4">
        <v>44028</v>
      </c>
      <c r="D37" s="4">
        <v>41466</v>
      </c>
      <c r="E37" s="4">
        <v>43089</v>
      </c>
      <c r="F37" s="4">
        <v>40315</v>
      </c>
      <c r="G37" s="4">
        <v>37120</v>
      </c>
      <c r="H37" s="4">
        <v>36130</v>
      </c>
      <c r="I37" s="4">
        <v>34670</v>
      </c>
      <c r="J37" s="4">
        <v>32576</v>
      </c>
      <c r="L37" s="6">
        <f t="shared" si="0"/>
        <v>-2.8609435396579785E-2</v>
      </c>
    </row>
    <row r="38" spans="1:15" x14ac:dyDescent="0.45">
      <c r="A38" t="s">
        <v>52</v>
      </c>
      <c r="B38" s="4">
        <v>19242</v>
      </c>
      <c r="C38" s="4">
        <v>21429</v>
      </c>
      <c r="D38" s="4">
        <v>22555</v>
      </c>
      <c r="E38" s="4">
        <v>21096</v>
      </c>
      <c r="F38" s="4">
        <v>21688</v>
      </c>
      <c r="G38" s="4">
        <v>21363</v>
      </c>
      <c r="H38" s="4">
        <v>19730</v>
      </c>
      <c r="I38" s="4">
        <v>20667</v>
      </c>
      <c r="J38" s="4">
        <v>20721</v>
      </c>
      <c r="L38" s="6">
        <f t="shared" si="0"/>
        <v>9.2995103299549076E-3</v>
      </c>
    </row>
    <row r="39" spans="1:15" x14ac:dyDescent="0.45">
      <c r="A39" t="s">
        <v>51</v>
      </c>
      <c r="B39" s="4">
        <v>7254</v>
      </c>
      <c r="C39" s="4">
        <v>7041</v>
      </c>
      <c r="D39" s="4">
        <v>6769</v>
      </c>
      <c r="E39" s="4">
        <v>8071</v>
      </c>
      <c r="F39" s="4">
        <v>8149</v>
      </c>
      <c r="G39" s="4">
        <v>8004</v>
      </c>
      <c r="H39" s="4">
        <v>8368</v>
      </c>
      <c r="I39" s="4">
        <v>8559</v>
      </c>
      <c r="J39" s="4">
        <v>8547</v>
      </c>
      <c r="L39" s="6">
        <f t="shared" si="0"/>
        <v>2.0715051851364574E-2</v>
      </c>
      <c r="M39" t="s">
        <v>83</v>
      </c>
      <c r="N39" s="4">
        <f>B40+B41</f>
        <v>7254</v>
      </c>
      <c r="O39" s="8">
        <f>'Product Perspective'!L38</f>
        <v>1.0800354299113302E-2</v>
      </c>
    </row>
    <row r="40" spans="1:15" x14ac:dyDescent="0.45">
      <c r="A40" t="s">
        <v>50</v>
      </c>
      <c r="B40" s="4">
        <v>1849</v>
      </c>
      <c r="C40" s="4">
        <v>1752</v>
      </c>
      <c r="D40" s="4">
        <v>1693</v>
      </c>
      <c r="E40" s="4">
        <v>1839</v>
      </c>
      <c r="F40" s="4">
        <v>1767</v>
      </c>
      <c r="G40" s="4">
        <v>1657</v>
      </c>
      <c r="H40" s="4">
        <v>1439</v>
      </c>
      <c r="I40" s="4">
        <v>1454</v>
      </c>
      <c r="J40" s="4">
        <v>1461</v>
      </c>
      <c r="L40" s="6">
        <f t="shared" si="0"/>
        <v>-2.9011328361509769E-2</v>
      </c>
    </row>
    <row r="41" spans="1:15" x14ac:dyDescent="0.45">
      <c r="A41" t="s">
        <v>49</v>
      </c>
      <c r="B41" s="4">
        <v>5405</v>
      </c>
      <c r="C41" s="4">
        <v>5289</v>
      </c>
      <c r="D41" s="4">
        <v>5076</v>
      </c>
      <c r="E41" s="4">
        <v>6232</v>
      </c>
      <c r="F41" s="4">
        <v>6382</v>
      </c>
      <c r="G41" s="4">
        <v>6346</v>
      </c>
      <c r="H41" s="4">
        <v>6929</v>
      </c>
      <c r="I41" s="4">
        <v>7105</v>
      </c>
      <c r="J41" s="4">
        <v>7086</v>
      </c>
      <c r="L41" s="6">
        <f t="shared" si="0"/>
        <v>3.4428985270054779E-2</v>
      </c>
    </row>
    <row r="42" spans="1:15" x14ac:dyDescent="0.45">
      <c r="A42" t="s">
        <v>48</v>
      </c>
      <c r="B42" s="4">
        <v>46510</v>
      </c>
      <c r="C42" s="4">
        <v>46978</v>
      </c>
      <c r="D42" s="4">
        <v>47834</v>
      </c>
      <c r="E42" s="4">
        <v>49975</v>
      </c>
      <c r="F42" s="4">
        <v>50597</v>
      </c>
      <c r="G42" s="4">
        <v>51302</v>
      </c>
      <c r="H42" s="4">
        <v>50911</v>
      </c>
      <c r="I42" s="4">
        <v>51521</v>
      </c>
      <c r="J42" s="4">
        <v>52100</v>
      </c>
      <c r="L42" s="6">
        <f t="shared" si="0"/>
        <v>1.42883166403458E-2</v>
      </c>
      <c r="M42" t="s">
        <v>83</v>
      </c>
      <c r="N42" s="4">
        <f>B42</f>
        <v>46510</v>
      </c>
      <c r="O42" s="8">
        <f>'Product Perspective'!L41</f>
        <v>1.4658440182377941E-2</v>
      </c>
    </row>
    <row r="43" spans="1:15" x14ac:dyDescent="0.45">
      <c r="A43" t="s">
        <v>47</v>
      </c>
      <c r="B43" s="4">
        <v>88317</v>
      </c>
      <c r="C43" s="4">
        <v>89017</v>
      </c>
      <c r="D43" s="4">
        <v>88250</v>
      </c>
      <c r="E43" s="4">
        <v>88777</v>
      </c>
      <c r="F43" s="4">
        <v>89147</v>
      </c>
      <c r="G43" s="4">
        <v>87725</v>
      </c>
      <c r="H43" s="4">
        <v>87325</v>
      </c>
      <c r="I43" s="4">
        <v>88116</v>
      </c>
      <c r="J43" s="4">
        <v>90718</v>
      </c>
      <c r="L43" s="6">
        <f t="shared" si="0"/>
        <v>3.3585246630345456E-3</v>
      </c>
      <c r="M43" t="s">
        <v>83</v>
      </c>
      <c r="N43" s="4">
        <f>B43</f>
        <v>88317</v>
      </c>
      <c r="O43" s="8">
        <f>'Product Perspective'!L42</f>
        <v>5.6255412017667261E-3</v>
      </c>
    </row>
    <row r="44" spans="1:15" x14ac:dyDescent="0.45">
      <c r="A44" t="s">
        <v>46</v>
      </c>
      <c r="B44" s="4">
        <v>4030</v>
      </c>
      <c r="C44" s="4">
        <v>4240</v>
      </c>
      <c r="D44" s="4">
        <v>4479</v>
      </c>
      <c r="E44" s="4">
        <v>5189</v>
      </c>
      <c r="F44" s="4">
        <v>5153</v>
      </c>
      <c r="G44" s="4">
        <v>5489</v>
      </c>
      <c r="H44" s="4">
        <v>5368</v>
      </c>
      <c r="I44" s="4">
        <v>5828</v>
      </c>
      <c r="J44" s="4">
        <v>5614</v>
      </c>
      <c r="L44" s="6">
        <f t="shared" si="0"/>
        <v>4.2307637986227498E-2</v>
      </c>
      <c r="M44" t="s">
        <v>83</v>
      </c>
      <c r="N44" s="4">
        <f>B44</f>
        <v>4030</v>
      </c>
      <c r="O44" s="8">
        <f>'Product Perspective'!L43</f>
        <v>6.932904088643177E-2</v>
      </c>
    </row>
    <row r="45" spans="1:15" x14ac:dyDescent="0.45">
      <c r="A45" t="s">
        <v>87</v>
      </c>
      <c r="B45" s="4">
        <v>110794</v>
      </c>
      <c r="C45" s="4">
        <v>113312</v>
      </c>
      <c r="D45" s="4">
        <v>112779</v>
      </c>
      <c r="E45" s="4">
        <v>118051</v>
      </c>
      <c r="F45" s="4">
        <v>120452</v>
      </c>
      <c r="G45" s="4">
        <v>121397</v>
      </c>
      <c r="H45" s="4">
        <v>120415</v>
      </c>
      <c r="I45" s="4">
        <v>125538</v>
      </c>
      <c r="J45" s="4">
        <v>130402</v>
      </c>
      <c r="L45" s="6">
        <f t="shared" si="0"/>
        <v>2.0577527706272747E-2</v>
      </c>
    </row>
    <row r="46" spans="1:15" x14ac:dyDescent="0.45">
      <c r="A46" t="s">
        <v>89</v>
      </c>
      <c r="B46" s="4">
        <v>106656</v>
      </c>
      <c r="C46" s="4">
        <v>107902</v>
      </c>
      <c r="D46" s="4">
        <v>108017</v>
      </c>
      <c r="E46" s="4">
        <v>115116</v>
      </c>
      <c r="F46" s="4">
        <v>114004</v>
      </c>
      <c r="G46" s="4">
        <v>113921</v>
      </c>
      <c r="H46" s="4">
        <v>111946</v>
      </c>
      <c r="I46" s="4">
        <v>111267</v>
      </c>
      <c r="J46" s="4">
        <v>114432</v>
      </c>
      <c r="L46" s="6">
        <f t="shared" si="0"/>
        <v>8.8353102114890891E-3</v>
      </c>
    </row>
    <row r="47" spans="1:15" x14ac:dyDescent="0.45">
      <c r="A47" t="s">
        <v>88</v>
      </c>
      <c r="B47" s="4">
        <v>96051</v>
      </c>
      <c r="C47" s="4">
        <v>97904</v>
      </c>
      <c r="D47" s="4">
        <v>98240</v>
      </c>
      <c r="E47" s="4">
        <v>104810</v>
      </c>
      <c r="F47" s="4">
        <v>102974</v>
      </c>
      <c r="G47" s="4">
        <v>101966</v>
      </c>
      <c r="H47" s="4">
        <v>97471</v>
      </c>
      <c r="I47" s="4">
        <v>97038</v>
      </c>
      <c r="J47" s="4">
        <v>99780</v>
      </c>
      <c r="L47" s="6">
        <f t="shared" si="0"/>
        <v>4.7724095974583935E-3</v>
      </c>
    </row>
    <row r="48" spans="1:15" x14ac:dyDescent="0.45">
      <c r="A48" t="s">
        <v>44</v>
      </c>
      <c r="B48" s="4">
        <v>47440</v>
      </c>
      <c r="C48" s="4">
        <v>48790</v>
      </c>
      <c r="D48" s="4">
        <v>48627</v>
      </c>
      <c r="E48" s="4">
        <v>53621</v>
      </c>
      <c r="F48" s="4">
        <v>51721</v>
      </c>
      <c r="G48" s="4">
        <v>50853</v>
      </c>
      <c r="H48" s="4">
        <v>46983</v>
      </c>
      <c r="I48" s="4">
        <v>45634</v>
      </c>
      <c r="J48" s="4">
        <v>47570</v>
      </c>
      <c r="L48" s="6">
        <f t="shared" si="0"/>
        <v>3.4212798177257753E-4</v>
      </c>
    </row>
    <row r="49" spans="1:12" x14ac:dyDescent="0.45">
      <c r="A49" t="s">
        <v>43</v>
      </c>
      <c r="B49" s="4">
        <v>7070</v>
      </c>
      <c r="C49" s="4">
        <v>7126</v>
      </c>
      <c r="D49" s="4">
        <v>7324</v>
      </c>
      <c r="E49" s="4">
        <v>7718</v>
      </c>
      <c r="F49" s="4">
        <v>7546</v>
      </c>
      <c r="G49" s="4">
        <v>7070</v>
      </c>
      <c r="H49" s="4">
        <v>6328</v>
      </c>
      <c r="I49" s="4">
        <v>6358</v>
      </c>
      <c r="J49" s="4">
        <v>6577</v>
      </c>
      <c r="L49" s="6">
        <f t="shared" si="0"/>
        <v>-8.994525746971016E-3</v>
      </c>
    </row>
    <row r="50" spans="1:12" x14ac:dyDescent="0.45">
      <c r="A50" t="s">
        <v>42</v>
      </c>
      <c r="B50" s="4">
        <v>29554</v>
      </c>
      <c r="C50" s="4">
        <v>29929</v>
      </c>
      <c r="D50" s="4">
        <v>30563</v>
      </c>
      <c r="E50" s="4">
        <v>32298</v>
      </c>
      <c r="F50" s="4">
        <v>32773</v>
      </c>
      <c r="G50" s="4">
        <v>33243</v>
      </c>
      <c r="H50" s="4">
        <v>33543</v>
      </c>
      <c r="I50" s="4">
        <v>34227</v>
      </c>
      <c r="J50" s="4">
        <v>34658</v>
      </c>
    </row>
    <row r="51" spans="1:12" x14ac:dyDescent="0.45">
      <c r="A51" t="s">
        <v>41</v>
      </c>
      <c r="B51" s="4">
        <v>11986</v>
      </c>
      <c r="C51" s="4">
        <v>12059</v>
      </c>
      <c r="D51" s="4">
        <v>11727</v>
      </c>
      <c r="E51" s="4">
        <v>11173</v>
      </c>
      <c r="F51" s="4">
        <v>10934</v>
      </c>
      <c r="G51" s="4">
        <v>10800</v>
      </c>
      <c r="H51" s="4">
        <v>10617</v>
      </c>
      <c r="I51" s="4">
        <v>10819</v>
      </c>
      <c r="J51" s="4">
        <v>10975</v>
      </c>
    </row>
    <row r="52" spans="1:12" x14ac:dyDescent="0.45">
      <c r="A52" t="s">
        <v>87</v>
      </c>
      <c r="B52" s="4">
        <v>10605</v>
      </c>
      <c r="C52" s="4">
        <v>9998</v>
      </c>
      <c r="D52" s="4">
        <v>9777</v>
      </c>
      <c r="E52" s="4">
        <v>10306</v>
      </c>
      <c r="F52" s="4">
        <v>11030</v>
      </c>
      <c r="G52" s="4">
        <v>11955</v>
      </c>
      <c r="H52" s="4">
        <v>14475</v>
      </c>
      <c r="I52" s="4">
        <v>14229</v>
      </c>
      <c r="J52" s="4">
        <v>14652</v>
      </c>
    </row>
    <row r="54" spans="1:12" x14ac:dyDescent="0.45">
      <c r="A54" t="s">
        <v>40</v>
      </c>
    </row>
    <row r="56" spans="1:12" x14ac:dyDescent="0.45">
      <c r="A56" t="s">
        <v>39</v>
      </c>
    </row>
    <row r="57" spans="1:12" x14ac:dyDescent="0.45">
      <c r="A57">
        <v>1</v>
      </c>
      <c r="B57" t="s">
        <v>38</v>
      </c>
    </row>
    <row r="58" spans="1:12" x14ac:dyDescent="0.45">
      <c r="A58">
        <v>2</v>
      </c>
      <c r="B58" t="s">
        <v>37</v>
      </c>
    </row>
    <row r="59" spans="1:12" x14ac:dyDescent="0.45">
      <c r="A59">
        <v>3</v>
      </c>
      <c r="B59" t="s">
        <v>36</v>
      </c>
    </row>
    <row r="60" spans="1:12" x14ac:dyDescent="0.45">
      <c r="A60">
        <v>4</v>
      </c>
      <c r="B60" t="s">
        <v>35</v>
      </c>
    </row>
    <row r="61" spans="1:12" x14ac:dyDescent="0.45">
      <c r="A61">
        <v>5</v>
      </c>
      <c r="B61" t="s">
        <v>34</v>
      </c>
    </row>
    <row r="62" spans="1:12" x14ac:dyDescent="0.45">
      <c r="A62">
        <v>6</v>
      </c>
      <c r="B62" t="s">
        <v>33</v>
      </c>
    </row>
    <row r="64" spans="1:12" x14ac:dyDescent="0.45">
      <c r="A64" t="s">
        <v>86</v>
      </c>
    </row>
    <row r="65" spans="1:1" x14ac:dyDescent="0.45">
      <c r="A65" t="s">
        <v>85</v>
      </c>
    </row>
    <row r="66" spans="1:1" x14ac:dyDescent="0.45">
      <c r="A66" t="s">
        <v>84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21D844-3486-4619-BE0E-CF711FBD42BE}">
  <dimension ref="B1:F355"/>
  <sheetViews>
    <sheetView workbookViewId="0">
      <selection activeCell="E5" sqref="E5:F5"/>
    </sheetView>
  </sheetViews>
  <sheetFormatPr defaultRowHeight="14.25" x14ac:dyDescent="0.45"/>
  <cols>
    <col min="2" max="2" width="103.33203125" bestFit="1" customWidth="1"/>
    <col min="3" max="3" width="34.796875" bestFit="1" customWidth="1"/>
    <col min="4" max="4" width="4.73046875" bestFit="1" customWidth="1"/>
    <col min="5" max="5" width="54.19921875" bestFit="1" customWidth="1"/>
    <col min="6" max="6" width="30.796875" customWidth="1"/>
    <col min="7" max="14" width="4.73046875" bestFit="1" customWidth="1"/>
    <col min="15" max="15" width="10.19921875" bestFit="1" customWidth="1"/>
    <col min="16" max="16" width="5.46484375" bestFit="1" customWidth="1"/>
    <col min="17" max="17" width="5.796875" bestFit="1" customWidth="1"/>
    <col min="18" max="18" width="6.19921875" bestFit="1" customWidth="1"/>
    <col min="19" max="19" width="6.06640625" bestFit="1" customWidth="1"/>
    <col min="20" max="20" width="5.33203125" bestFit="1" customWidth="1"/>
    <col min="21" max="21" width="6.19921875" bestFit="1" customWidth="1"/>
    <col min="22" max="22" width="5.73046875" bestFit="1" customWidth="1"/>
    <col min="23" max="23" width="5.53125" bestFit="1" customWidth="1"/>
    <col min="24" max="24" width="6.19921875" bestFit="1" customWidth="1"/>
    <col min="25" max="25" width="5.796875" bestFit="1" customWidth="1"/>
    <col min="26" max="26" width="5.53125" bestFit="1" customWidth="1"/>
    <col min="27" max="27" width="6.53125" bestFit="1" customWidth="1"/>
    <col min="28" max="28" width="5.46484375" bestFit="1" customWidth="1"/>
    <col min="29" max="29" width="5.796875" bestFit="1" customWidth="1"/>
    <col min="30" max="30" width="6.19921875" bestFit="1" customWidth="1"/>
    <col min="31" max="31" width="6.06640625" bestFit="1" customWidth="1"/>
    <col min="32" max="32" width="5.33203125" bestFit="1" customWidth="1"/>
    <col min="33" max="33" width="6.19921875" bestFit="1" customWidth="1"/>
    <col min="34" max="34" width="5.73046875" bestFit="1" customWidth="1"/>
    <col min="35" max="35" width="5.53125" bestFit="1" customWidth="1"/>
    <col min="36" max="36" width="6.19921875" bestFit="1" customWidth="1"/>
    <col min="37" max="37" width="5.796875" bestFit="1" customWidth="1"/>
    <col min="38" max="38" width="5.53125" bestFit="1" customWidth="1"/>
    <col min="39" max="39" width="6.53125" bestFit="1" customWidth="1"/>
    <col min="40" max="40" width="5.46484375" bestFit="1" customWidth="1"/>
    <col min="41" max="41" width="5.796875" bestFit="1" customWidth="1"/>
    <col min="42" max="42" width="6.19921875" bestFit="1" customWidth="1"/>
    <col min="43" max="43" width="6.06640625" bestFit="1" customWidth="1"/>
    <col min="44" max="44" width="5.33203125" bestFit="1" customWidth="1"/>
    <col min="45" max="45" width="6.19921875" bestFit="1" customWidth="1"/>
    <col min="46" max="46" width="5.73046875" bestFit="1" customWidth="1"/>
    <col min="47" max="47" width="5.53125" bestFit="1" customWidth="1"/>
    <col min="48" max="48" width="6.19921875" bestFit="1" customWidth="1"/>
    <col min="49" max="49" width="5.796875" bestFit="1" customWidth="1"/>
    <col min="50" max="50" width="5.53125" bestFit="1" customWidth="1"/>
    <col min="51" max="51" width="6.53125" bestFit="1" customWidth="1"/>
    <col min="52" max="52" width="5.46484375" bestFit="1" customWidth="1"/>
    <col min="53" max="53" width="5.796875" bestFit="1" customWidth="1"/>
    <col min="54" max="54" width="6.19921875" bestFit="1" customWidth="1"/>
    <col min="55" max="55" width="6.06640625" bestFit="1" customWidth="1"/>
    <col min="56" max="56" width="5.33203125" bestFit="1" customWidth="1"/>
    <col min="57" max="57" width="6.19921875" bestFit="1" customWidth="1"/>
    <col min="58" max="58" width="5.73046875" bestFit="1" customWidth="1"/>
    <col min="59" max="59" width="5.53125" bestFit="1" customWidth="1"/>
    <col min="60" max="60" width="6.19921875" bestFit="1" customWidth="1"/>
    <col min="61" max="61" width="5.796875" bestFit="1" customWidth="1"/>
    <col min="62" max="62" width="5.53125" bestFit="1" customWidth="1"/>
    <col min="63" max="63" width="6.53125" bestFit="1" customWidth="1"/>
    <col min="64" max="64" width="5.46484375" bestFit="1" customWidth="1"/>
    <col min="65" max="65" width="5.796875" bestFit="1" customWidth="1"/>
    <col min="66" max="66" width="6.19921875" bestFit="1" customWidth="1"/>
    <col min="67" max="67" width="6.06640625" bestFit="1" customWidth="1"/>
    <col min="68" max="68" width="5.33203125" bestFit="1" customWidth="1"/>
    <col min="69" max="69" width="6.19921875" bestFit="1" customWidth="1"/>
    <col min="70" max="70" width="5.73046875" bestFit="1" customWidth="1"/>
    <col min="71" max="71" width="5.53125" bestFit="1" customWidth="1"/>
    <col min="72" max="72" width="6.19921875" bestFit="1" customWidth="1"/>
    <col min="73" max="73" width="5.796875" bestFit="1" customWidth="1"/>
    <col min="74" max="74" width="5.53125" bestFit="1" customWidth="1"/>
    <col min="75" max="75" width="6.53125" bestFit="1" customWidth="1"/>
    <col min="76" max="76" width="5.46484375" bestFit="1" customWidth="1"/>
    <col min="77" max="77" width="5.796875" bestFit="1" customWidth="1"/>
    <col min="78" max="78" width="6.19921875" bestFit="1" customWidth="1"/>
    <col min="79" max="79" width="6.06640625" bestFit="1" customWidth="1"/>
    <col min="80" max="80" width="5.33203125" bestFit="1" customWidth="1"/>
    <col min="81" max="81" width="6.19921875" bestFit="1" customWidth="1"/>
    <col min="82" max="82" width="5.73046875" bestFit="1" customWidth="1"/>
    <col min="83" max="83" width="5.53125" bestFit="1" customWidth="1"/>
    <col min="84" max="84" width="6.19921875" bestFit="1" customWidth="1"/>
    <col min="85" max="85" width="5.796875" bestFit="1" customWidth="1"/>
    <col min="86" max="86" width="5.53125" bestFit="1" customWidth="1"/>
    <col min="87" max="87" width="6.53125" bestFit="1" customWidth="1"/>
    <col min="88" max="88" width="5.46484375" bestFit="1" customWidth="1"/>
    <col min="89" max="89" width="5.796875" bestFit="1" customWidth="1"/>
    <col min="90" max="90" width="6.19921875" bestFit="1" customWidth="1"/>
    <col min="91" max="91" width="6.06640625" bestFit="1" customWidth="1"/>
    <col min="92" max="92" width="5.33203125" bestFit="1" customWidth="1"/>
    <col min="93" max="93" width="6.19921875" bestFit="1" customWidth="1"/>
    <col min="94" max="94" width="5.73046875" bestFit="1" customWidth="1"/>
    <col min="95" max="95" width="5.53125" bestFit="1" customWidth="1"/>
    <col min="96" max="96" width="6.19921875" bestFit="1" customWidth="1"/>
    <col min="97" max="97" width="5.796875" bestFit="1" customWidth="1"/>
    <col min="98" max="98" width="5.53125" bestFit="1" customWidth="1"/>
    <col min="99" max="99" width="6.53125" bestFit="1" customWidth="1"/>
    <col min="100" max="100" width="5.46484375" bestFit="1" customWidth="1"/>
    <col min="101" max="101" width="5.796875" bestFit="1" customWidth="1"/>
    <col min="102" max="102" width="6.19921875" bestFit="1" customWidth="1"/>
    <col min="103" max="103" width="6.06640625" bestFit="1" customWidth="1"/>
    <col min="104" max="104" width="5.33203125" bestFit="1" customWidth="1"/>
    <col min="105" max="105" width="6.19921875" bestFit="1" customWidth="1"/>
    <col min="106" max="106" width="5.73046875" bestFit="1" customWidth="1"/>
    <col min="107" max="107" width="5.53125" bestFit="1" customWidth="1"/>
    <col min="108" max="108" width="6.19921875" bestFit="1" customWidth="1"/>
    <col min="109" max="109" width="5.796875" bestFit="1" customWidth="1"/>
    <col min="110" max="110" width="5.53125" bestFit="1" customWidth="1"/>
    <col min="111" max="111" width="6.53125" bestFit="1" customWidth="1"/>
    <col min="112" max="112" width="5.46484375" bestFit="1" customWidth="1"/>
    <col min="113" max="113" width="5.796875" bestFit="1" customWidth="1"/>
    <col min="114" max="114" width="6.19921875" bestFit="1" customWidth="1"/>
    <col min="115" max="115" width="6.06640625" bestFit="1" customWidth="1"/>
    <col min="116" max="116" width="5.33203125" bestFit="1" customWidth="1"/>
    <col min="117" max="117" width="6.19921875" bestFit="1" customWidth="1"/>
    <col min="118" max="118" width="5.73046875" bestFit="1" customWidth="1"/>
    <col min="119" max="119" width="5.53125" bestFit="1" customWidth="1"/>
    <col min="120" max="120" width="6.19921875" bestFit="1" customWidth="1"/>
    <col min="121" max="121" width="5.796875" bestFit="1" customWidth="1"/>
    <col min="122" max="122" width="5.53125" bestFit="1" customWidth="1"/>
    <col min="123" max="123" width="6.53125" bestFit="1" customWidth="1"/>
    <col min="124" max="124" width="5.46484375" bestFit="1" customWidth="1"/>
    <col min="125" max="125" width="5.796875" bestFit="1" customWidth="1"/>
    <col min="126" max="126" width="6.19921875" bestFit="1" customWidth="1"/>
    <col min="127" max="127" width="6.06640625" bestFit="1" customWidth="1"/>
    <col min="128" max="128" width="5.33203125" bestFit="1" customWidth="1"/>
    <col min="129" max="129" width="6.19921875" bestFit="1" customWidth="1"/>
    <col min="130" max="130" width="5.73046875" bestFit="1" customWidth="1"/>
    <col min="131" max="131" width="5.53125" bestFit="1" customWidth="1"/>
    <col min="132" max="132" width="6.19921875" bestFit="1" customWidth="1"/>
    <col min="133" max="133" width="5.796875" bestFit="1" customWidth="1"/>
    <col min="134" max="134" width="5.53125" bestFit="1" customWidth="1"/>
    <col min="135" max="135" width="6.53125" bestFit="1" customWidth="1"/>
    <col min="136" max="136" width="5.46484375" bestFit="1" customWidth="1"/>
    <col min="137" max="137" width="10.19921875" bestFit="1" customWidth="1"/>
  </cols>
  <sheetData>
    <row r="1" spans="2:6" x14ac:dyDescent="0.45">
      <c r="B1" s="1" t="s">
        <v>0</v>
      </c>
      <c r="C1" t="s" vm="3">
        <v>188</v>
      </c>
    </row>
    <row r="2" spans="2:6" x14ac:dyDescent="0.45">
      <c r="B2" s="1" t="s">
        <v>29</v>
      </c>
      <c r="C2" t="s" vm="2">
        <v>9</v>
      </c>
    </row>
    <row r="3" spans="2:6" x14ac:dyDescent="0.45">
      <c r="B3" s="1" t="s">
        <v>1</v>
      </c>
      <c r="C3" t="s" vm="1">
        <v>27</v>
      </c>
    </row>
    <row r="5" spans="2:6" x14ac:dyDescent="0.45">
      <c r="B5" s="1" t="s">
        <v>11</v>
      </c>
      <c r="C5" t="s">
        <v>195</v>
      </c>
      <c r="E5" t="s">
        <v>466</v>
      </c>
      <c r="F5" t="s">
        <v>468</v>
      </c>
    </row>
    <row r="6" spans="2:6" x14ac:dyDescent="0.45">
      <c r="B6" s="2" t="s">
        <v>203</v>
      </c>
      <c r="C6" s="19"/>
    </row>
    <row r="7" spans="2:6" x14ac:dyDescent="0.45">
      <c r="B7" s="3" t="s">
        <v>202</v>
      </c>
      <c r="C7" s="19"/>
    </row>
    <row r="8" spans="2:6" x14ac:dyDescent="0.45">
      <c r="B8" s="5" t="s">
        <v>12</v>
      </c>
      <c r="C8" s="19">
        <v>7.4162314059684167E-2</v>
      </c>
      <c r="E8" t="s">
        <v>467</v>
      </c>
    </row>
    <row r="9" spans="2:6" x14ac:dyDescent="0.45">
      <c r="B9" s="5" t="s">
        <v>13</v>
      </c>
      <c r="C9" s="19">
        <v>0.28028673835125451</v>
      </c>
      <c r="E9" t="s">
        <v>467</v>
      </c>
    </row>
    <row r="10" spans="2:6" x14ac:dyDescent="0.45">
      <c r="B10" s="2" t="s">
        <v>205</v>
      </c>
      <c r="C10" s="19"/>
    </row>
    <row r="11" spans="2:6" x14ac:dyDescent="0.45">
      <c r="B11" s="3" t="s">
        <v>204</v>
      </c>
      <c r="C11" s="19"/>
    </row>
    <row r="12" spans="2:6" x14ac:dyDescent="0.45">
      <c r="B12" s="5" t="s">
        <v>14</v>
      </c>
      <c r="C12" s="19">
        <v>9.2605104286990828E-2</v>
      </c>
      <c r="E12" t="s">
        <v>467</v>
      </c>
      <c r="F12" t="s">
        <v>477</v>
      </c>
    </row>
    <row r="13" spans="2:6" x14ac:dyDescent="0.45">
      <c r="B13" s="2" t="s">
        <v>463</v>
      </c>
      <c r="C13" s="19"/>
    </row>
    <row r="14" spans="2:6" x14ac:dyDescent="0.45">
      <c r="B14" s="3" t="s">
        <v>462</v>
      </c>
      <c r="C14" s="19"/>
    </row>
    <row r="15" spans="2:6" x14ac:dyDescent="0.45">
      <c r="B15" s="5" t="s">
        <v>24</v>
      </c>
      <c r="C15" s="19">
        <v>0.82590138155677861</v>
      </c>
      <c r="E15" t="s">
        <v>467</v>
      </c>
    </row>
    <row r="16" spans="2:6" x14ac:dyDescent="0.45">
      <c r="B16" s="2" t="s">
        <v>211</v>
      </c>
      <c r="C16" s="19"/>
    </row>
    <row r="17" spans="2:6" x14ac:dyDescent="0.45">
      <c r="B17" s="3" t="s">
        <v>210</v>
      </c>
      <c r="C17" s="19"/>
    </row>
    <row r="18" spans="2:6" x14ac:dyDescent="0.45">
      <c r="B18" s="5" t="s">
        <v>19</v>
      </c>
      <c r="C18" s="19">
        <v>0.47021985343104594</v>
      </c>
      <c r="E18" t="s">
        <v>467</v>
      </c>
    </row>
    <row r="19" spans="2:6" x14ac:dyDescent="0.45">
      <c r="B19" s="5" t="s">
        <v>20</v>
      </c>
      <c r="C19" s="19">
        <v>0.44312796208530808</v>
      </c>
      <c r="E19" t="s">
        <v>467</v>
      </c>
    </row>
    <row r="20" spans="2:6" x14ac:dyDescent="0.45">
      <c r="B20" s="2" t="s">
        <v>207</v>
      </c>
      <c r="C20" s="19"/>
    </row>
    <row r="21" spans="2:6" x14ac:dyDescent="0.45">
      <c r="B21" s="3" t="s">
        <v>206</v>
      </c>
      <c r="C21" s="19"/>
    </row>
    <row r="22" spans="2:6" x14ac:dyDescent="0.45">
      <c r="B22" s="5" t="s">
        <v>28</v>
      </c>
      <c r="C22" s="19">
        <v>1.7629179331306991E-2</v>
      </c>
      <c r="E22" t="s">
        <v>467</v>
      </c>
      <c r="F22" t="s">
        <v>477</v>
      </c>
    </row>
    <row r="23" spans="2:6" x14ac:dyDescent="0.45">
      <c r="B23" s="5" t="s">
        <v>15</v>
      </c>
      <c r="C23" s="19">
        <v>2.2576361221779549E-2</v>
      </c>
      <c r="E23" t="s">
        <v>467</v>
      </c>
      <c r="F23" t="s">
        <v>477</v>
      </c>
    </row>
    <row r="24" spans="2:6" x14ac:dyDescent="0.45">
      <c r="B24" s="5" t="s">
        <v>16</v>
      </c>
      <c r="C24" s="19">
        <v>8.060288335517693E-2</v>
      </c>
      <c r="E24" t="s">
        <v>467</v>
      </c>
      <c r="F24" t="s">
        <v>477</v>
      </c>
    </row>
    <row r="25" spans="2:6" x14ac:dyDescent="0.45">
      <c r="B25" s="3" t="s">
        <v>219</v>
      </c>
      <c r="C25" s="19"/>
    </row>
    <row r="26" spans="2:6" x14ac:dyDescent="0.45">
      <c r="B26" s="5" t="s">
        <v>149</v>
      </c>
      <c r="C26" s="19">
        <v>2.2900763358778626E-2</v>
      </c>
    </row>
    <row r="27" spans="2:6" x14ac:dyDescent="0.45">
      <c r="B27" s="5" t="s">
        <v>150</v>
      </c>
      <c r="C27" s="19">
        <v>3.372243839169909E-2</v>
      </c>
    </row>
    <row r="28" spans="2:6" x14ac:dyDescent="0.45">
      <c r="B28" s="5" t="s">
        <v>151</v>
      </c>
      <c r="C28" s="19">
        <v>4.7191011235955059E-2</v>
      </c>
    </row>
    <row r="29" spans="2:6" x14ac:dyDescent="0.45">
      <c r="B29" s="5" t="s">
        <v>152</v>
      </c>
      <c r="C29" s="19">
        <v>3.1988873435326845E-2</v>
      </c>
    </row>
    <row r="30" spans="2:6" x14ac:dyDescent="0.45">
      <c r="B30" s="5" t="s">
        <v>153</v>
      </c>
      <c r="C30" s="19">
        <v>5.7565789473684209E-2</v>
      </c>
    </row>
    <row r="31" spans="2:6" x14ac:dyDescent="0.45">
      <c r="B31" s="5" t="s">
        <v>154</v>
      </c>
      <c r="C31" s="19">
        <v>7.0731707317073164E-2</v>
      </c>
    </row>
    <row r="32" spans="2:6" x14ac:dyDescent="0.45">
      <c r="B32" s="5" t="s">
        <v>155</v>
      </c>
      <c r="C32" s="19">
        <v>6.0444254592054679E-2</v>
      </c>
    </row>
    <row r="33" spans="2:6" x14ac:dyDescent="0.45">
      <c r="B33" s="5" t="s">
        <v>156</v>
      </c>
      <c r="C33" s="19">
        <v>6.6666666666666666E-2</v>
      </c>
      <c r="E33" t="s">
        <v>467</v>
      </c>
      <c r="F33" t="s">
        <v>469</v>
      </c>
    </row>
    <row r="34" spans="2:6" x14ac:dyDescent="0.45">
      <c r="B34" s="5" t="s">
        <v>157</v>
      </c>
      <c r="C34" s="19">
        <v>3.2258064516129031E-2</v>
      </c>
    </row>
    <row r="35" spans="2:6" x14ac:dyDescent="0.45">
      <c r="B35" s="5" t="s">
        <v>158</v>
      </c>
      <c r="C35" s="19">
        <v>4.07725321888412E-2</v>
      </c>
    </row>
    <row r="36" spans="2:6" x14ac:dyDescent="0.45">
      <c r="B36" s="5" t="s">
        <v>159</v>
      </c>
      <c r="C36" s="19">
        <v>0.13360323886639677</v>
      </c>
      <c r="E36" t="s">
        <v>478</v>
      </c>
      <c r="F36" t="s">
        <v>469</v>
      </c>
    </row>
    <row r="37" spans="2:6" x14ac:dyDescent="0.45">
      <c r="B37" s="5" t="s">
        <v>160</v>
      </c>
      <c r="C37" s="19">
        <v>5.2734854059357369E-3</v>
      </c>
    </row>
    <row r="38" spans="2:6" x14ac:dyDescent="0.45">
      <c r="B38" s="5" t="s">
        <v>161</v>
      </c>
      <c r="C38" s="19">
        <v>1.0961810466760962E-2</v>
      </c>
    </row>
    <row r="39" spans="2:6" x14ac:dyDescent="0.45">
      <c r="B39" s="5" t="s">
        <v>162</v>
      </c>
      <c r="C39" s="19">
        <v>2.3402076934327921E-2</v>
      </c>
    </row>
    <row r="40" spans="2:6" x14ac:dyDescent="0.45">
      <c r="B40" s="5" t="s">
        <v>163</v>
      </c>
      <c r="C40" s="19">
        <v>7.7875063141943091E-2</v>
      </c>
      <c r="E40" t="s">
        <v>478</v>
      </c>
      <c r="F40" t="s">
        <v>469</v>
      </c>
    </row>
    <row r="41" spans="2:6" x14ac:dyDescent="0.45">
      <c r="B41" s="5" t="s">
        <v>164</v>
      </c>
      <c r="C41" s="19">
        <v>0.26151012891344383</v>
      </c>
      <c r="E41" t="s">
        <v>478</v>
      </c>
    </row>
    <row r="42" spans="2:6" x14ac:dyDescent="0.45">
      <c r="B42" s="5" t="s">
        <v>165</v>
      </c>
      <c r="C42" s="19">
        <v>4.7596153846153844E-2</v>
      </c>
    </row>
    <row r="43" spans="2:6" x14ac:dyDescent="0.45">
      <c r="B43" s="5" t="s">
        <v>166</v>
      </c>
      <c r="C43" s="19">
        <v>6.1279203370356184E-3</v>
      </c>
    </row>
    <row r="44" spans="2:6" x14ac:dyDescent="0.45">
      <c r="B44" s="5" t="s">
        <v>167</v>
      </c>
      <c r="C44" s="19">
        <v>0</v>
      </c>
    </row>
    <row r="45" spans="2:6" x14ac:dyDescent="0.45">
      <c r="B45" s="5" t="s">
        <v>168</v>
      </c>
      <c r="C45" s="19">
        <v>8.8452088452088459E-3</v>
      </c>
    </row>
    <row r="46" spans="2:6" x14ac:dyDescent="0.45">
      <c r="B46" s="5" t="s">
        <v>169</v>
      </c>
      <c r="C46" s="19">
        <v>5.0083317904091838E-2</v>
      </c>
    </row>
    <row r="47" spans="2:6" x14ac:dyDescent="0.45">
      <c r="B47" s="5" t="s">
        <v>170</v>
      </c>
      <c r="C47" s="19">
        <v>3.9053254437869819E-2</v>
      </c>
    </row>
    <row r="48" spans="2:6" x14ac:dyDescent="0.45">
      <c r="B48" s="5" t="s">
        <v>171</v>
      </c>
      <c r="C48" s="19">
        <v>6.0389450332758193E-2</v>
      </c>
    </row>
    <row r="49" spans="2:6" x14ac:dyDescent="0.45">
      <c r="B49" s="5" t="s">
        <v>172</v>
      </c>
      <c r="C49" s="19">
        <v>4.5801526717557252E-2</v>
      </c>
    </row>
    <row r="50" spans="2:6" x14ac:dyDescent="0.45">
      <c r="B50" s="5" t="s">
        <v>173</v>
      </c>
      <c r="C50" s="19">
        <v>4.7430830039525688E-2</v>
      </c>
    </row>
    <row r="51" spans="2:6" x14ac:dyDescent="0.45">
      <c r="B51" s="5" t="s">
        <v>174</v>
      </c>
      <c r="C51" s="19">
        <v>5.4587306806971388E-2</v>
      </c>
    </row>
    <row r="52" spans="2:6" x14ac:dyDescent="0.45">
      <c r="B52" s="5" t="s">
        <v>175</v>
      </c>
      <c r="C52" s="19">
        <v>4.4316263365222285E-2</v>
      </c>
    </row>
    <row r="53" spans="2:6" x14ac:dyDescent="0.45">
      <c r="B53" s="5" t="s">
        <v>177</v>
      </c>
      <c r="C53" s="19">
        <v>2.484657985331537E-2</v>
      </c>
    </row>
    <row r="54" spans="2:6" x14ac:dyDescent="0.45">
      <c r="B54" s="5" t="s">
        <v>178</v>
      </c>
      <c r="C54" s="19">
        <v>1.426962072850169E-2</v>
      </c>
    </row>
    <row r="55" spans="2:6" x14ac:dyDescent="0.45">
      <c r="B55" s="5" t="s">
        <v>179</v>
      </c>
      <c r="C55" s="19">
        <v>6.1587420441782101E-2</v>
      </c>
    </row>
    <row r="56" spans="2:6" x14ac:dyDescent="0.45">
      <c r="B56" s="5" t="s">
        <v>180</v>
      </c>
      <c r="C56" s="19">
        <v>0.14905263157894738</v>
      </c>
      <c r="E56" t="s">
        <v>478</v>
      </c>
      <c r="F56" t="s">
        <v>469</v>
      </c>
    </row>
    <row r="57" spans="2:6" x14ac:dyDescent="0.45">
      <c r="B57" s="5" t="s">
        <v>181</v>
      </c>
      <c r="C57" s="19">
        <v>3.1047045778552194E-2</v>
      </c>
    </row>
    <row r="58" spans="2:6" x14ac:dyDescent="0.45">
      <c r="B58" s="5" t="s">
        <v>182</v>
      </c>
      <c r="C58" s="19">
        <v>3.9447731755424065E-3</v>
      </c>
    </row>
    <row r="59" spans="2:6" x14ac:dyDescent="0.45">
      <c r="B59" s="5" t="s">
        <v>183</v>
      </c>
      <c r="C59" s="19">
        <v>4.1401273885350316E-2</v>
      </c>
    </row>
    <row r="60" spans="2:6" x14ac:dyDescent="0.45">
      <c r="B60" s="2" t="s">
        <v>464</v>
      </c>
      <c r="C60" s="19"/>
    </row>
    <row r="61" spans="2:6" x14ac:dyDescent="0.45">
      <c r="B61" s="3" t="s">
        <v>462</v>
      </c>
      <c r="C61" s="19"/>
    </row>
    <row r="62" spans="2:6" x14ac:dyDescent="0.45">
      <c r="B62" s="5" t="s">
        <v>25</v>
      </c>
      <c r="C62" s="19">
        <v>0.14695210449927432</v>
      </c>
      <c r="E62" t="s">
        <v>467</v>
      </c>
    </row>
    <row r="63" spans="2:6" x14ac:dyDescent="0.45">
      <c r="B63" s="2" t="s">
        <v>209</v>
      </c>
      <c r="C63" s="19"/>
    </row>
    <row r="64" spans="2:6" x14ac:dyDescent="0.45">
      <c r="B64" s="3" t="s">
        <v>208</v>
      </c>
      <c r="C64" s="19"/>
    </row>
    <row r="65" spans="2:5" x14ac:dyDescent="0.45">
      <c r="B65" s="5" t="s">
        <v>17</v>
      </c>
      <c r="C65" s="19">
        <v>0.67980719573076265</v>
      </c>
      <c r="E65" t="s">
        <v>467</v>
      </c>
    </row>
    <row r="66" spans="2:5" x14ac:dyDescent="0.45">
      <c r="B66" s="2" t="s">
        <v>220</v>
      </c>
      <c r="C66" s="19"/>
    </row>
    <row r="67" spans="2:5" x14ac:dyDescent="0.45">
      <c r="B67" s="3" t="s">
        <v>219</v>
      </c>
      <c r="C67" s="19"/>
    </row>
    <row r="68" spans="2:5" x14ac:dyDescent="0.45">
      <c r="B68" s="5" t="s">
        <v>130</v>
      </c>
      <c r="C68" s="19">
        <v>0.35920466232430581</v>
      </c>
      <c r="E68" t="s">
        <v>470</v>
      </c>
    </row>
    <row r="69" spans="2:5" x14ac:dyDescent="0.45">
      <c r="B69" s="5" t="s">
        <v>131</v>
      </c>
      <c r="C69" s="19">
        <v>2.2441160372194856E-2</v>
      </c>
    </row>
    <row r="70" spans="2:5" x14ac:dyDescent="0.45">
      <c r="B70" s="2" t="s">
        <v>221</v>
      </c>
      <c r="C70" s="19"/>
    </row>
    <row r="71" spans="2:5" x14ac:dyDescent="0.45">
      <c r="B71" s="3" t="s">
        <v>219</v>
      </c>
      <c r="C71" s="19"/>
    </row>
    <row r="72" spans="2:5" x14ac:dyDescent="0.45">
      <c r="B72" s="5" t="s">
        <v>185</v>
      </c>
      <c r="C72" s="19">
        <v>0.35494327390599678</v>
      </c>
      <c r="E72" t="s">
        <v>471</v>
      </c>
    </row>
    <row r="73" spans="2:5" x14ac:dyDescent="0.45">
      <c r="B73" s="2" t="s">
        <v>214</v>
      </c>
      <c r="C73" s="19"/>
    </row>
    <row r="74" spans="2:5" x14ac:dyDescent="0.45">
      <c r="B74" s="3" t="s">
        <v>213</v>
      </c>
      <c r="C74" s="19"/>
    </row>
    <row r="75" spans="2:5" x14ac:dyDescent="0.45">
      <c r="B75" s="5" t="s">
        <v>21</v>
      </c>
      <c r="C75" s="19">
        <v>0.36663679808841099</v>
      </c>
      <c r="E75" t="s">
        <v>474</v>
      </c>
    </row>
    <row r="76" spans="2:5" x14ac:dyDescent="0.45">
      <c r="B76" s="3" t="s">
        <v>217</v>
      </c>
      <c r="C76" s="19"/>
    </row>
    <row r="77" spans="2:5" x14ac:dyDescent="0.45">
      <c r="B77" s="5" t="s">
        <v>126</v>
      </c>
      <c r="C77" s="19">
        <v>0.27449574610457889</v>
      </c>
      <c r="E77" t="s">
        <v>472</v>
      </c>
    </row>
    <row r="78" spans="2:5" x14ac:dyDescent="0.45">
      <c r="B78" s="5" t="s">
        <v>128</v>
      </c>
      <c r="C78" s="19">
        <v>0.11779107725788901</v>
      </c>
      <c r="E78" t="s">
        <v>472</v>
      </c>
    </row>
    <row r="79" spans="2:5" x14ac:dyDescent="0.45">
      <c r="B79" s="3" t="s">
        <v>219</v>
      </c>
      <c r="C79" s="19"/>
    </row>
    <row r="80" spans="2:5" x14ac:dyDescent="0.45">
      <c r="B80" s="5" t="s">
        <v>146</v>
      </c>
      <c r="C80" s="19">
        <v>0.23265306122448978</v>
      </c>
      <c r="E80" t="s">
        <v>473</v>
      </c>
    </row>
    <row r="81" spans="2:3" x14ac:dyDescent="0.45">
      <c r="B81" s="5" t="s">
        <v>184</v>
      </c>
      <c r="C81" s="19">
        <v>3.8804071246819338E-2</v>
      </c>
    </row>
    <row r="82" spans="2:3" x14ac:dyDescent="0.45">
      <c r="B82" s="5" t="s">
        <v>176</v>
      </c>
      <c r="C82" s="19">
        <v>4.1901095647023989E-2</v>
      </c>
    </row>
    <row r="83" spans="2:3" x14ac:dyDescent="0.45">
      <c r="B83" s="5" t="s">
        <v>129</v>
      </c>
      <c r="C83" s="19">
        <v>3.6131074042328737E-2</v>
      </c>
    </row>
    <row r="84" spans="2:3" x14ac:dyDescent="0.45">
      <c r="B84" s="5" t="s">
        <v>145</v>
      </c>
      <c r="C84" s="19">
        <v>0.12655601659751037</v>
      </c>
    </row>
    <row r="85" spans="2:3" x14ac:dyDescent="0.45">
      <c r="B85" s="5" t="s">
        <v>136</v>
      </c>
      <c r="C85" s="19">
        <v>5.0877192982456139E-2</v>
      </c>
    </row>
    <row r="86" spans="2:3" x14ac:dyDescent="0.45">
      <c r="B86" s="5" t="s">
        <v>147</v>
      </c>
      <c r="C86" s="19">
        <v>8.3591331269349839E-2</v>
      </c>
    </row>
    <row r="87" spans="2:3" x14ac:dyDescent="0.45">
      <c r="B87" s="5" t="s">
        <v>148</v>
      </c>
      <c r="C87" s="19">
        <v>1.9512195121951219E-2</v>
      </c>
    </row>
    <row r="88" spans="2:3" x14ac:dyDescent="0.45">
      <c r="B88" s="5" t="s">
        <v>132</v>
      </c>
      <c r="C88" s="19">
        <v>5.7428609667960432E-3</v>
      </c>
    </row>
    <row r="89" spans="2:3" x14ac:dyDescent="0.45">
      <c r="B89" s="5" t="s">
        <v>133</v>
      </c>
      <c r="C89" s="19">
        <v>3.250724171226263E-2</v>
      </c>
    </row>
    <row r="90" spans="2:3" x14ac:dyDescent="0.45">
      <c r="B90" s="5" t="s">
        <v>134</v>
      </c>
      <c r="C90" s="19">
        <v>3.7420206911732333E-2</v>
      </c>
    </row>
    <row r="91" spans="2:3" x14ac:dyDescent="0.45">
      <c r="B91" s="5" t="s">
        <v>135</v>
      </c>
      <c r="C91" s="19">
        <v>3.1443755535872454E-2</v>
      </c>
    </row>
    <row r="92" spans="2:3" x14ac:dyDescent="0.45">
      <c r="B92" s="5" t="s">
        <v>137</v>
      </c>
      <c r="C92" s="19">
        <v>0.31486880466472306</v>
      </c>
    </row>
    <row r="93" spans="2:3" x14ac:dyDescent="0.45">
      <c r="B93" s="5" t="s">
        <v>138</v>
      </c>
      <c r="C93" s="19">
        <v>6.7704280155642019E-2</v>
      </c>
    </row>
    <row r="94" spans="2:3" x14ac:dyDescent="0.45">
      <c r="B94" s="5" t="s">
        <v>139</v>
      </c>
      <c r="C94" s="19">
        <v>5.0158266374482591E-2</v>
      </c>
    </row>
    <row r="95" spans="2:3" x14ac:dyDescent="0.45">
      <c r="B95" s="5" t="s">
        <v>140</v>
      </c>
      <c r="C95" s="19">
        <v>3.5628598848368519E-2</v>
      </c>
    </row>
    <row r="96" spans="2:3" x14ac:dyDescent="0.45">
      <c r="B96" s="5" t="s">
        <v>141</v>
      </c>
      <c r="C96" s="19">
        <v>4.9017304831258317E-2</v>
      </c>
    </row>
    <row r="97" spans="2:6" x14ac:dyDescent="0.45">
      <c r="B97" s="5" t="s">
        <v>142</v>
      </c>
      <c r="C97" s="19">
        <v>2.1151128222622936E-2</v>
      </c>
    </row>
    <row r="98" spans="2:6" x14ac:dyDescent="0.45">
      <c r="B98" s="5" t="s">
        <v>143</v>
      </c>
      <c r="C98" s="19">
        <v>2.1151128222622936E-2</v>
      </c>
    </row>
    <row r="99" spans="2:6" x14ac:dyDescent="0.45">
      <c r="B99" s="5" t="s">
        <v>144</v>
      </c>
      <c r="C99" s="19">
        <v>2.1151128222622936E-2</v>
      </c>
    </row>
    <row r="100" spans="2:6" x14ac:dyDescent="0.45">
      <c r="B100" s="2" t="s">
        <v>218</v>
      </c>
      <c r="C100" s="19"/>
    </row>
    <row r="101" spans="2:6" x14ac:dyDescent="0.45">
      <c r="B101" s="3" t="s">
        <v>217</v>
      </c>
      <c r="C101" s="19"/>
    </row>
    <row r="102" spans="2:6" x14ac:dyDescent="0.45">
      <c r="B102" s="5" t="s">
        <v>127</v>
      </c>
      <c r="C102" s="19">
        <v>0.62363038714390062</v>
      </c>
      <c r="E102" t="s">
        <v>467</v>
      </c>
    </row>
    <row r="103" spans="2:6" x14ac:dyDescent="0.45">
      <c r="B103" s="2" t="s">
        <v>465</v>
      </c>
      <c r="C103" s="19"/>
    </row>
    <row r="104" spans="2:6" x14ac:dyDescent="0.45">
      <c r="B104" s="3" t="s">
        <v>462</v>
      </c>
      <c r="C104" s="19"/>
    </row>
    <row r="105" spans="2:6" x14ac:dyDescent="0.45">
      <c r="B105" s="5" t="s">
        <v>22</v>
      </c>
      <c r="C105" s="19">
        <v>0.30361186594202899</v>
      </c>
      <c r="E105" t="s">
        <v>479</v>
      </c>
      <c r="F105" t="s">
        <v>480</v>
      </c>
    </row>
    <row r="106" spans="2:6" x14ac:dyDescent="0.45">
      <c r="B106" s="5" t="s">
        <v>26</v>
      </c>
      <c r="C106" s="19">
        <v>2.5617202017520574E-2</v>
      </c>
    </row>
    <row r="107" spans="2:6" x14ac:dyDescent="0.45">
      <c r="B107" s="2" t="s">
        <v>212</v>
      </c>
      <c r="C107" s="19"/>
    </row>
    <row r="108" spans="2:6" x14ac:dyDescent="0.45">
      <c r="B108" s="3" t="s">
        <v>210</v>
      </c>
      <c r="C108" s="19"/>
    </row>
    <row r="109" spans="2:6" x14ac:dyDescent="0.45">
      <c r="B109" s="5" t="s">
        <v>18</v>
      </c>
      <c r="C109" s="19">
        <v>0.35594713656387666</v>
      </c>
      <c r="E109" t="s">
        <v>467</v>
      </c>
    </row>
    <row r="110" spans="2:6" x14ac:dyDescent="0.45">
      <c r="B110" s="2" t="s">
        <v>222</v>
      </c>
      <c r="C110" s="19"/>
    </row>
    <row r="111" spans="2:6" x14ac:dyDescent="0.45">
      <c r="B111" s="3" t="s">
        <v>219</v>
      </c>
      <c r="C111" s="19"/>
    </row>
    <row r="112" spans="2:6" x14ac:dyDescent="0.45">
      <c r="B112" s="5" t="s">
        <v>223</v>
      </c>
      <c r="C112" s="19">
        <v>1.0248001639680262E-2</v>
      </c>
    </row>
    <row r="113" spans="2:6" x14ac:dyDescent="0.45">
      <c r="B113" s="2" t="s">
        <v>215</v>
      </c>
      <c r="C113" s="19"/>
    </row>
    <row r="114" spans="2:6" x14ac:dyDescent="0.45">
      <c r="B114" s="3" t="s">
        <v>213</v>
      </c>
      <c r="C114" s="19"/>
    </row>
    <row r="115" spans="2:6" x14ac:dyDescent="0.45">
      <c r="B115" s="5" t="s">
        <v>216</v>
      </c>
      <c r="C115" s="19">
        <v>0.43244569662819232</v>
      </c>
      <c r="E115" t="s">
        <v>474</v>
      </c>
    </row>
    <row r="116" spans="2:6" x14ac:dyDescent="0.45">
      <c r="B116" s="3" t="s">
        <v>219</v>
      </c>
      <c r="C116" s="19"/>
    </row>
    <row r="117" spans="2:6" x14ac:dyDescent="0.45">
      <c r="B117" s="5" t="s">
        <v>224</v>
      </c>
      <c r="C117" s="19">
        <v>1</v>
      </c>
      <c r="F117" t="s">
        <v>476</v>
      </c>
    </row>
    <row r="118" spans="2:6" x14ac:dyDescent="0.45">
      <c r="B118" s="5" t="s">
        <v>225</v>
      </c>
      <c r="C118" s="19">
        <v>1</v>
      </c>
      <c r="F118" t="s">
        <v>476</v>
      </c>
    </row>
    <row r="119" spans="2:6" x14ac:dyDescent="0.45">
      <c r="B119" s="5" t="s">
        <v>226</v>
      </c>
      <c r="C119" s="19">
        <v>1</v>
      </c>
      <c r="F119" t="s">
        <v>476</v>
      </c>
    </row>
    <row r="120" spans="2:6" x14ac:dyDescent="0.45">
      <c r="B120" s="5" t="s">
        <v>227</v>
      </c>
      <c r="C120" s="19">
        <v>5.884083553986467E-3</v>
      </c>
    </row>
    <row r="121" spans="2:6" x14ac:dyDescent="0.45">
      <c r="B121" s="5" t="s">
        <v>228</v>
      </c>
      <c r="C121" s="19">
        <v>1</v>
      </c>
      <c r="F121" t="s">
        <v>476</v>
      </c>
    </row>
    <row r="122" spans="2:6" x14ac:dyDescent="0.45">
      <c r="B122" s="5" t="s">
        <v>229</v>
      </c>
      <c r="C122" s="19">
        <v>1</v>
      </c>
      <c r="F122" t="s">
        <v>476</v>
      </c>
    </row>
    <row r="123" spans="2:6" x14ac:dyDescent="0.45">
      <c r="B123" s="5" t="s">
        <v>230</v>
      </c>
      <c r="C123" s="19">
        <v>1</v>
      </c>
      <c r="F123" t="s">
        <v>476</v>
      </c>
    </row>
    <row r="124" spans="2:6" x14ac:dyDescent="0.45">
      <c r="B124" s="5" t="s">
        <v>231</v>
      </c>
      <c r="C124" s="19">
        <v>1</v>
      </c>
      <c r="F124" t="s">
        <v>476</v>
      </c>
    </row>
    <row r="125" spans="2:6" x14ac:dyDescent="0.45">
      <c r="B125" s="5" t="s">
        <v>232</v>
      </c>
      <c r="C125" s="19">
        <v>1</v>
      </c>
      <c r="F125" t="s">
        <v>476</v>
      </c>
    </row>
    <row r="126" spans="2:6" x14ac:dyDescent="0.45">
      <c r="B126" s="5" t="s">
        <v>233</v>
      </c>
      <c r="C126" s="19">
        <v>2.4067388688327317E-3</v>
      </c>
    </row>
    <row r="127" spans="2:6" x14ac:dyDescent="0.45">
      <c r="B127" s="5" t="s">
        <v>234</v>
      </c>
      <c r="C127" s="19">
        <v>1</v>
      </c>
      <c r="F127" t="s">
        <v>476</v>
      </c>
    </row>
    <row r="128" spans="2:6" x14ac:dyDescent="0.45">
      <c r="B128" s="5" t="s">
        <v>235</v>
      </c>
      <c r="C128" s="19">
        <v>1.4388489208633094E-2</v>
      </c>
    </row>
    <row r="129" spans="2:6" x14ac:dyDescent="0.45">
      <c r="B129" s="5" t="s">
        <v>236</v>
      </c>
      <c r="C129" s="19">
        <v>7.6335877862595417E-3</v>
      </c>
    </row>
    <row r="130" spans="2:6" x14ac:dyDescent="0.45">
      <c r="B130" s="5" t="s">
        <v>237</v>
      </c>
      <c r="C130" s="19">
        <v>2.4250822795773429E-3</v>
      </c>
    </row>
    <row r="131" spans="2:6" x14ac:dyDescent="0.45">
      <c r="B131" s="5" t="s">
        <v>238</v>
      </c>
      <c r="C131" s="19">
        <v>1.4629049111807733E-3</v>
      </c>
    </row>
    <row r="132" spans="2:6" x14ac:dyDescent="0.45">
      <c r="B132" s="5" t="s">
        <v>239</v>
      </c>
      <c r="C132" s="19">
        <v>0</v>
      </c>
    </row>
    <row r="133" spans="2:6" x14ac:dyDescent="0.45">
      <c r="B133" s="5" t="s">
        <v>240</v>
      </c>
      <c r="C133" s="19">
        <v>1</v>
      </c>
      <c r="F133" t="s">
        <v>476</v>
      </c>
    </row>
    <row r="134" spans="2:6" x14ac:dyDescent="0.45">
      <c r="B134" s="5" t="s">
        <v>241</v>
      </c>
      <c r="C134" s="19">
        <v>1</v>
      </c>
      <c r="F134" t="s">
        <v>476</v>
      </c>
    </row>
    <row r="135" spans="2:6" x14ac:dyDescent="0.45">
      <c r="B135" s="5" t="s">
        <v>242</v>
      </c>
      <c r="C135" s="19">
        <v>4.5473336089293095E-3</v>
      </c>
    </row>
    <row r="136" spans="2:6" x14ac:dyDescent="0.45">
      <c r="B136" s="5" t="s">
        <v>243</v>
      </c>
      <c r="C136" s="19">
        <v>1</v>
      </c>
      <c r="F136" t="s">
        <v>476</v>
      </c>
    </row>
    <row r="137" spans="2:6" x14ac:dyDescent="0.45">
      <c r="B137" s="5" t="s">
        <v>244</v>
      </c>
      <c r="C137" s="19">
        <v>1.7990624604079564E-2</v>
      </c>
    </row>
    <row r="138" spans="2:6" x14ac:dyDescent="0.45">
      <c r="B138" s="5" t="s">
        <v>245</v>
      </c>
      <c r="C138" s="19">
        <v>6.379585326953748E-3</v>
      </c>
    </row>
    <row r="139" spans="2:6" x14ac:dyDescent="0.45">
      <c r="B139" s="5" t="s">
        <v>246</v>
      </c>
      <c r="C139" s="19">
        <v>7.6893987142316904E-3</v>
      </c>
    </row>
    <row r="140" spans="2:6" x14ac:dyDescent="0.45">
      <c r="B140" s="5" t="s">
        <v>247</v>
      </c>
      <c r="C140" s="19">
        <v>4.7909407665505223E-3</v>
      </c>
    </row>
    <row r="141" spans="2:6" x14ac:dyDescent="0.45">
      <c r="B141" s="5" t="s">
        <v>248</v>
      </c>
      <c r="C141" s="19">
        <v>9.465543114394551E-3</v>
      </c>
    </row>
    <row r="142" spans="2:6" x14ac:dyDescent="0.45">
      <c r="B142" s="5" t="s">
        <v>249</v>
      </c>
      <c r="C142" s="19">
        <v>1</v>
      </c>
      <c r="F142" t="s">
        <v>476</v>
      </c>
    </row>
    <row r="143" spans="2:6" x14ac:dyDescent="0.45">
      <c r="B143" s="5" t="s">
        <v>250</v>
      </c>
      <c r="C143" s="19">
        <v>3.0744572344455778E-2</v>
      </c>
    </row>
    <row r="144" spans="2:6" x14ac:dyDescent="0.45">
      <c r="B144" s="5" t="s">
        <v>251</v>
      </c>
      <c r="C144" s="19">
        <v>4.1166936790923828E-2</v>
      </c>
    </row>
    <row r="145" spans="2:3" x14ac:dyDescent="0.45">
      <c r="B145" s="5" t="s">
        <v>252</v>
      </c>
      <c r="C145" s="19">
        <v>9.0019569471624268E-3</v>
      </c>
    </row>
    <row r="146" spans="2:3" x14ac:dyDescent="0.45">
      <c r="B146" s="5" t="s">
        <v>253</v>
      </c>
      <c r="C146" s="19">
        <v>9.9520492174070396E-3</v>
      </c>
    </row>
    <row r="147" spans="2:3" x14ac:dyDescent="0.45">
      <c r="B147" s="5" t="s">
        <v>254</v>
      </c>
      <c r="C147" s="19">
        <v>6.6797189911320968E-3</v>
      </c>
    </row>
    <row r="148" spans="2:3" x14ac:dyDescent="0.45">
      <c r="B148" s="5" t="s">
        <v>255</v>
      </c>
      <c r="C148" s="19">
        <v>6.1661618347035917E-3</v>
      </c>
    </row>
    <row r="149" spans="2:3" x14ac:dyDescent="0.45">
      <c r="B149" s="5" t="s">
        <v>256</v>
      </c>
      <c r="C149" s="19">
        <v>2.5799214806505887E-2</v>
      </c>
    </row>
    <row r="150" spans="2:3" x14ac:dyDescent="0.45">
      <c r="B150" s="5" t="s">
        <v>257</v>
      </c>
      <c r="C150" s="19">
        <v>2.49949334594339E-3</v>
      </c>
    </row>
    <row r="151" spans="2:3" x14ac:dyDescent="0.45">
      <c r="B151" s="5" t="s">
        <v>258</v>
      </c>
      <c r="C151" s="19">
        <v>6.587615283267457E-3</v>
      </c>
    </row>
    <row r="152" spans="2:3" x14ac:dyDescent="0.45">
      <c r="B152" s="5" t="s">
        <v>259</v>
      </c>
      <c r="C152" s="19">
        <v>2.2968345443915477E-3</v>
      </c>
    </row>
    <row r="153" spans="2:3" x14ac:dyDescent="0.45">
      <c r="B153" s="5" t="s">
        <v>260</v>
      </c>
      <c r="C153" s="19">
        <v>4.3534971964833231E-3</v>
      </c>
    </row>
    <row r="154" spans="2:3" x14ac:dyDescent="0.45">
      <c r="B154" s="5" t="s">
        <v>261</v>
      </c>
      <c r="C154" s="19">
        <v>1.1286011286011286E-2</v>
      </c>
    </row>
    <row r="155" spans="2:3" x14ac:dyDescent="0.45">
      <c r="B155" s="5" t="s">
        <v>262</v>
      </c>
      <c r="C155" s="19">
        <v>3.4187161955301563E-3</v>
      </c>
    </row>
    <row r="156" spans="2:3" x14ac:dyDescent="0.45">
      <c r="B156" s="5" t="s">
        <v>263</v>
      </c>
      <c r="C156" s="19">
        <v>1.232394366197183E-2</v>
      </c>
    </row>
    <row r="157" spans="2:3" x14ac:dyDescent="0.45">
      <c r="B157" s="5" t="s">
        <v>264</v>
      </c>
      <c r="C157" s="19">
        <v>9.8199672667757774E-3</v>
      </c>
    </row>
    <row r="158" spans="2:3" x14ac:dyDescent="0.45">
      <c r="B158" s="5" t="s">
        <v>265</v>
      </c>
      <c r="C158" s="19">
        <v>1.5923566878980892E-2</v>
      </c>
    </row>
    <row r="159" spans="2:3" x14ac:dyDescent="0.45">
      <c r="B159" s="5" t="s">
        <v>266</v>
      </c>
      <c r="C159" s="19">
        <v>9.4740280953936624E-3</v>
      </c>
    </row>
    <row r="160" spans="2:3" x14ac:dyDescent="0.45">
      <c r="B160" s="5" t="s">
        <v>267</v>
      </c>
      <c r="C160" s="19">
        <v>1.0354110581901015E-2</v>
      </c>
    </row>
    <row r="161" spans="2:6" x14ac:dyDescent="0.45">
      <c r="B161" s="5" t="s">
        <v>268</v>
      </c>
      <c r="C161" s="19">
        <v>5.5939453767686739E-3</v>
      </c>
    </row>
    <row r="162" spans="2:6" x14ac:dyDescent="0.45">
      <c r="B162" s="5" t="s">
        <v>269</v>
      </c>
      <c r="C162" s="19">
        <v>3.1847133757961785E-3</v>
      </c>
    </row>
    <row r="163" spans="2:6" x14ac:dyDescent="0.45">
      <c r="B163" s="5" t="s">
        <v>270</v>
      </c>
      <c r="C163" s="19">
        <v>4.7455573505654283E-3</v>
      </c>
    </row>
    <row r="164" spans="2:6" x14ac:dyDescent="0.45">
      <c r="B164" s="5" t="s">
        <v>271</v>
      </c>
      <c r="C164" s="19">
        <v>1.906260930395243E-2</v>
      </c>
    </row>
    <row r="165" spans="2:6" x14ac:dyDescent="0.45">
      <c r="B165" s="5" t="s">
        <v>272</v>
      </c>
      <c r="C165" s="19">
        <v>3.8690476190476192E-2</v>
      </c>
    </row>
    <row r="166" spans="2:6" x14ac:dyDescent="0.45">
      <c r="B166" s="5" t="s">
        <v>273</v>
      </c>
      <c r="C166" s="19">
        <v>1</v>
      </c>
      <c r="F166" t="s">
        <v>476</v>
      </c>
    </row>
    <row r="167" spans="2:6" x14ac:dyDescent="0.45">
      <c r="B167" s="5" t="s">
        <v>274</v>
      </c>
      <c r="C167" s="19">
        <v>1.2814112165085705E-2</v>
      </c>
    </row>
    <row r="168" spans="2:6" x14ac:dyDescent="0.45">
      <c r="B168" s="5" t="s">
        <v>275</v>
      </c>
      <c r="C168" s="19">
        <v>2.1438142027690933E-2</v>
      </c>
    </row>
    <row r="169" spans="2:6" x14ac:dyDescent="0.45">
      <c r="B169" s="5" t="s">
        <v>276</v>
      </c>
      <c r="C169" s="19">
        <v>1.3844515441959531E-2</v>
      </c>
    </row>
    <row r="170" spans="2:6" x14ac:dyDescent="0.45">
      <c r="B170" s="5" t="s">
        <v>277</v>
      </c>
      <c r="C170" s="19">
        <v>1.8302828618968387E-2</v>
      </c>
    </row>
    <row r="171" spans="2:6" x14ac:dyDescent="0.45">
      <c r="B171" s="5" t="s">
        <v>278</v>
      </c>
      <c r="C171" s="19">
        <v>1.8592297476759629E-2</v>
      </c>
    </row>
    <row r="172" spans="2:6" x14ac:dyDescent="0.45">
      <c r="B172" s="5" t="s">
        <v>279</v>
      </c>
      <c r="C172" s="19">
        <v>1.1879049676025918E-2</v>
      </c>
    </row>
    <row r="173" spans="2:6" x14ac:dyDescent="0.45">
      <c r="B173" s="5" t="s">
        <v>280</v>
      </c>
      <c r="C173" s="19">
        <v>2.9666254635352288E-2</v>
      </c>
    </row>
    <row r="174" spans="2:6" x14ac:dyDescent="0.45">
      <c r="B174" s="5" t="s">
        <v>281</v>
      </c>
      <c r="C174" s="19">
        <v>2.0044543429844099E-2</v>
      </c>
    </row>
    <row r="175" spans="2:6" x14ac:dyDescent="0.45">
      <c r="B175" s="5" t="s">
        <v>282</v>
      </c>
      <c r="C175" s="19">
        <v>2.8548451950140732E-2</v>
      </c>
    </row>
    <row r="176" spans="2:6" x14ac:dyDescent="0.45">
      <c r="B176" s="5" t="s">
        <v>283</v>
      </c>
      <c r="C176" s="19">
        <v>1.6949152542372881E-2</v>
      </c>
    </row>
    <row r="177" spans="2:3" x14ac:dyDescent="0.45">
      <c r="B177" s="5" t="s">
        <v>284</v>
      </c>
      <c r="C177" s="19">
        <v>1.0175763182238668E-2</v>
      </c>
    </row>
    <row r="178" spans="2:3" x14ac:dyDescent="0.45">
      <c r="B178" s="5" t="s">
        <v>285</v>
      </c>
      <c r="C178" s="19">
        <v>8.3462132921174655E-3</v>
      </c>
    </row>
    <row r="179" spans="2:3" x14ac:dyDescent="0.45">
      <c r="B179" s="5" t="s">
        <v>286</v>
      </c>
      <c r="C179" s="19">
        <v>9.5957533687219265E-3</v>
      </c>
    </row>
    <row r="180" spans="2:3" x14ac:dyDescent="0.45">
      <c r="B180" s="5" t="s">
        <v>287</v>
      </c>
      <c r="C180" s="19">
        <v>8.7976539589442824E-3</v>
      </c>
    </row>
    <row r="181" spans="2:3" x14ac:dyDescent="0.45">
      <c r="B181" s="5" t="s">
        <v>288</v>
      </c>
      <c r="C181" s="19">
        <v>6.081337894336754E-3</v>
      </c>
    </row>
    <row r="182" spans="2:3" x14ac:dyDescent="0.45">
      <c r="B182" s="5" t="s">
        <v>289</v>
      </c>
      <c r="C182" s="19">
        <v>8.3762886597938142E-3</v>
      </c>
    </row>
    <row r="183" spans="2:3" x14ac:dyDescent="0.45">
      <c r="B183" s="5" t="s">
        <v>290</v>
      </c>
      <c r="C183" s="19">
        <v>1.118133203694701E-2</v>
      </c>
    </row>
    <row r="184" spans="2:3" x14ac:dyDescent="0.45">
      <c r="B184" s="5" t="s">
        <v>291</v>
      </c>
      <c r="C184" s="19">
        <v>9.8559514783927212E-3</v>
      </c>
    </row>
    <row r="185" spans="2:3" x14ac:dyDescent="0.45">
      <c r="B185" s="5" t="s">
        <v>292</v>
      </c>
      <c r="C185" s="19">
        <v>2.7818448023426062E-2</v>
      </c>
    </row>
    <row r="186" spans="2:3" x14ac:dyDescent="0.45">
      <c r="B186" s="5" t="s">
        <v>293</v>
      </c>
      <c r="C186" s="19">
        <v>8.9988751406074249E-3</v>
      </c>
    </row>
    <row r="187" spans="2:3" x14ac:dyDescent="0.45">
      <c r="B187" s="5" t="s">
        <v>294</v>
      </c>
      <c r="C187" s="19">
        <v>8.1495685522531159E-3</v>
      </c>
    </row>
    <row r="188" spans="2:3" x14ac:dyDescent="0.45">
      <c r="B188" s="5" t="s">
        <v>295</v>
      </c>
      <c r="C188" s="19">
        <v>3.430531732418525E-2</v>
      </c>
    </row>
    <row r="189" spans="2:3" x14ac:dyDescent="0.45">
      <c r="B189" s="5" t="s">
        <v>296</v>
      </c>
      <c r="C189" s="19">
        <v>2.8368794326241137E-3</v>
      </c>
    </row>
    <row r="190" spans="2:3" x14ac:dyDescent="0.45">
      <c r="B190" s="5" t="s">
        <v>297</v>
      </c>
      <c r="C190" s="19">
        <v>8.9407485982724664E-3</v>
      </c>
    </row>
    <row r="191" spans="2:3" x14ac:dyDescent="0.45">
      <c r="B191" s="5" t="s">
        <v>298</v>
      </c>
      <c r="C191" s="19">
        <v>1.6756896107244134E-2</v>
      </c>
    </row>
    <row r="192" spans="2:3" x14ac:dyDescent="0.45">
      <c r="B192" s="5" t="s">
        <v>299</v>
      </c>
      <c r="C192" s="19">
        <v>1.9191226867717615E-2</v>
      </c>
    </row>
    <row r="193" spans="2:6" x14ac:dyDescent="0.45">
      <c r="B193" s="5" t="s">
        <v>300</v>
      </c>
      <c r="C193" s="19">
        <v>3.1419284940411699E-2</v>
      </c>
    </row>
    <row r="194" spans="2:6" x14ac:dyDescent="0.45">
      <c r="B194" s="5" t="s">
        <v>301</v>
      </c>
      <c r="C194" s="19">
        <v>7.2791833111407009E-2</v>
      </c>
    </row>
    <row r="195" spans="2:6" x14ac:dyDescent="0.45">
      <c r="B195" s="5" t="s">
        <v>302</v>
      </c>
      <c r="C195" s="19">
        <v>2.2340425531914895E-2</v>
      </c>
    </row>
    <row r="196" spans="2:6" x14ac:dyDescent="0.45">
      <c r="B196" s="5" t="s">
        <v>303</v>
      </c>
      <c r="C196" s="19">
        <v>1.0523321956769055E-2</v>
      </c>
    </row>
    <row r="197" spans="2:6" x14ac:dyDescent="0.45">
      <c r="B197" s="5" t="s">
        <v>304</v>
      </c>
      <c r="C197" s="19">
        <v>1.8819503849443968E-2</v>
      </c>
    </row>
    <row r="198" spans="2:6" x14ac:dyDescent="0.45">
      <c r="B198" s="5" t="s">
        <v>305</v>
      </c>
      <c r="C198" s="19">
        <v>2.0132916340891323E-2</v>
      </c>
    </row>
    <row r="199" spans="2:6" x14ac:dyDescent="0.45">
      <c r="B199" s="5" t="s">
        <v>306</v>
      </c>
      <c r="C199" s="19">
        <v>0.10818713450292397</v>
      </c>
      <c r="F199" t="s">
        <v>468</v>
      </c>
    </row>
    <row r="200" spans="2:6" x14ac:dyDescent="0.45">
      <c r="B200" s="5" t="s">
        <v>307</v>
      </c>
      <c r="C200" s="19">
        <v>6.3645130183220835E-2</v>
      </c>
    </row>
    <row r="201" spans="2:6" x14ac:dyDescent="0.45">
      <c r="B201" s="5" t="s">
        <v>308</v>
      </c>
      <c r="C201" s="19">
        <v>5.7613168724279837E-2</v>
      </c>
    </row>
    <row r="202" spans="2:6" x14ac:dyDescent="0.45">
      <c r="B202" s="5" t="s">
        <v>309</v>
      </c>
      <c r="C202" s="19">
        <v>3.533123028391167E-2</v>
      </c>
    </row>
    <row r="203" spans="2:6" x14ac:dyDescent="0.45">
      <c r="B203" s="5" t="s">
        <v>310</v>
      </c>
      <c r="C203" s="19">
        <v>6.013215859030837E-2</v>
      </c>
    </row>
    <row r="204" spans="2:6" x14ac:dyDescent="0.45">
      <c r="B204" s="5" t="s">
        <v>311</v>
      </c>
      <c r="C204" s="19">
        <v>5.2905464006938421E-2</v>
      </c>
    </row>
    <row r="205" spans="2:6" x14ac:dyDescent="0.45">
      <c r="B205" s="5" t="s">
        <v>312</v>
      </c>
      <c r="C205" s="19">
        <v>3.125E-2</v>
      </c>
    </row>
    <row r="206" spans="2:6" x14ac:dyDescent="0.45">
      <c r="B206" s="5" t="s">
        <v>313</v>
      </c>
      <c r="C206" s="19">
        <v>2.7500859401856308E-2</v>
      </c>
    </row>
    <row r="207" spans="2:6" x14ac:dyDescent="0.45">
      <c r="B207" s="5" t="s">
        <v>314</v>
      </c>
      <c r="C207" s="19">
        <v>2.465897166841553E-2</v>
      </c>
    </row>
    <row r="208" spans="2:6" x14ac:dyDescent="0.45">
      <c r="B208" s="5" t="s">
        <v>315</v>
      </c>
      <c r="C208" s="19">
        <v>1.0420225486846601E-2</v>
      </c>
    </row>
    <row r="209" spans="2:3" x14ac:dyDescent="0.45">
      <c r="B209" s="5" t="s">
        <v>316</v>
      </c>
      <c r="C209" s="19">
        <v>9.3075204765450479E-3</v>
      </c>
    </row>
    <row r="210" spans="2:3" x14ac:dyDescent="0.45">
      <c r="B210" s="5" t="s">
        <v>317</v>
      </c>
      <c r="C210" s="19">
        <v>8.5317901921507528E-3</v>
      </c>
    </row>
    <row r="211" spans="2:3" x14ac:dyDescent="0.45">
      <c r="B211" s="5" t="s">
        <v>318</v>
      </c>
      <c r="C211" s="19">
        <v>2.8566279174551682E-2</v>
      </c>
    </row>
    <row r="212" spans="2:3" x14ac:dyDescent="0.45">
      <c r="B212" s="5" t="s">
        <v>319</v>
      </c>
      <c r="C212" s="19">
        <v>2.2222222222222223E-2</v>
      </c>
    </row>
    <row r="213" spans="2:3" x14ac:dyDescent="0.45">
      <c r="B213" s="5" t="s">
        <v>320</v>
      </c>
      <c r="C213" s="19">
        <v>1.4412416851441241E-2</v>
      </c>
    </row>
    <row r="214" spans="2:3" x14ac:dyDescent="0.45">
      <c r="B214" s="5" t="s">
        <v>321</v>
      </c>
      <c r="C214" s="19">
        <v>4.8387096774193547E-2</v>
      </c>
    </row>
    <row r="215" spans="2:3" x14ac:dyDescent="0.45">
      <c r="B215" s="5" t="s">
        <v>322</v>
      </c>
      <c r="C215" s="19">
        <v>2.8846153846153848E-2</v>
      </c>
    </row>
    <row r="216" spans="2:3" x14ac:dyDescent="0.45">
      <c r="B216" s="5" t="s">
        <v>323</v>
      </c>
      <c r="C216" s="19">
        <v>2.2065313327449251E-2</v>
      </c>
    </row>
    <row r="217" spans="2:3" x14ac:dyDescent="0.45">
      <c r="B217" s="5" t="s">
        <v>324</v>
      </c>
      <c r="C217" s="19">
        <v>1.6887417218543047E-2</v>
      </c>
    </row>
    <row r="218" spans="2:3" x14ac:dyDescent="0.45">
      <c r="B218" s="5" t="s">
        <v>325</v>
      </c>
      <c r="C218" s="19">
        <v>1.2877747252747252E-2</v>
      </c>
    </row>
    <row r="219" spans="2:3" x14ac:dyDescent="0.45">
      <c r="B219" s="5" t="s">
        <v>326</v>
      </c>
      <c r="C219" s="19">
        <v>2.8416779431664412E-2</v>
      </c>
    </row>
    <row r="220" spans="2:3" x14ac:dyDescent="0.45">
      <c r="B220" s="5" t="s">
        <v>327</v>
      </c>
      <c r="C220" s="19">
        <v>4.9418604651162788E-2</v>
      </c>
    </row>
    <row r="221" spans="2:3" x14ac:dyDescent="0.45">
      <c r="B221" s="5" t="s">
        <v>328</v>
      </c>
      <c r="C221" s="19">
        <v>1.3224821973550356E-2</v>
      </c>
    </row>
    <row r="222" spans="2:3" x14ac:dyDescent="0.45">
      <c r="B222" s="5" t="s">
        <v>329</v>
      </c>
      <c r="C222" s="19">
        <v>1.3304637057327333E-2</v>
      </c>
    </row>
    <row r="223" spans="2:3" x14ac:dyDescent="0.45">
      <c r="B223" s="5" t="s">
        <v>330</v>
      </c>
      <c r="C223" s="19">
        <v>1.2441679626749611E-2</v>
      </c>
    </row>
    <row r="224" spans="2:3" x14ac:dyDescent="0.45">
      <c r="B224" s="5" t="s">
        <v>331</v>
      </c>
      <c r="C224" s="19">
        <v>1.6438716465018412E-2</v>
      </c>
    </row>
    <row r="225" spans="2:6" x14ac:dyDescent="0.45">
      <c r="B225" s="5" t="s">
        <v>332</v>
      </c>
      <c r="C225" s="19">
        <v>1.092896174863388E-2</v>
      </c>
    </row>
    <row r="226" spans="2:6" x14ac:dyDescent="0.45">
      <c r="B226" s="5" t="s">
        <v>333</v>
      </c>
      <c r="C226" s="19">
        <v>1.5556022703384485E-2</v>
      </c>
    </row>
    <row r="227" spans="2:6" x14ac:dyDescent="0.45">
      <c r="B227" s="5" t="s">
        <v>334</v>
      </c>
      <c r="C227" s="19">
        <v>9.238521836506159E-3</v>
      </c>
    </row>
    <row r="228" spans="2:6" x14ac:dyDescent="0.45">
      <c r="B228" s="5" t="s">
        <v>335</v>
      </c>
      <c r="C228" s="19">
        <v>1.2057209379677365E-2</v>
      </c>
    </row>
    <row r="229" spans="2:6" x14ac:dyDescent="0.45">
      <c r="B229" s="5" t="s">
        <v>336</v>
      </c>
      <c r="C229" s="19">
        <v>0.15666012193861734</v>
      </c>
      <c r="E229" t="s">
        <v>474</v>
      </c>
      <c r="F229" t="s">
        <v>468</v>
      </c>
    </row>
    <row r="230" spans="2:6" x14ac:dyDescent="0.45">
      <c r="B230" s="5" t="s">
        <v>337</v>
      </c>
      <c r="C230" s="19">
        <v>2.9233025984911988E-2</v>
      </c>
    </row>
    <row r="231" spans="2:6" x14ac:dyDescent="0.45">
      <c r="B231" s="5" t="s">
        <v>338</v>
      </c>
      <c r="C231" s="19">
        <v>4.0106951871657758E-3</v>
      </c>
    </row>
    <row r="232" spans="2:6" x14ac:dyDescent="0.45">
      <c r="B232" s="5" t="s">
        <v>339</v>
      </c>
      <c r="C232" s="19">
        <v>2.4065540194572452E-2</v>
      </c>
    </row>
    <row r="233" spans="2:6" x14ac:dyDescent="0.45">
      <c r="B233" s="5" t="s">
        <v>340</v>
      </c>
      <c r="C233" s="19">
        <v>1.0900473933649289E-2</v>
      </c>
    </row>
    <row r="234" spans="2:6" x14ac:dyDescent="0.45">
      <c r="B234" s="5" t="s">
        <v>341</v>
      </c>
      <c r="C234" s="19">
        <v>1.5845824411134905E-2</v>
      </c>
    </row>
    <row r="235" spans="2:6" x14ac:dyDescent="0.45">
      <c r="B235" s="5" t="s">
        <v>342</v>
      </c>
      <c r="C235" s="19">
        <v>3.614457831325301E-2</v>
      </c>
    </row>
    <row r="236" spans="2:6" x14ac:dyDescent="0.45">
      <c r="B236" s="5" t="s">
        <v>343</v>
      </c>
      <c r="C236" s="19">
        <v>6.7951195941048561E-3</v>
      </c>
    </row>
    <row r="237" spans="2:6" x14ac:dyDescent="0.45">
      <c r="B237" s="5" t="s">
        <v>344</v>
      </c>
      <c r="C237" s="19">
        <v>4.6904315196998128E-3</v>
      </c>
    </row>
    <row r="238" spans="2:6" x14ac:dyDescent="0.45">
      <c r="B238" s="5" t="s">
        <v>345</v>
      </c>
      <c r="C238" s="19">
        <v>4.9323118900199388E-3</v>
      </c>
    </row>
    <row r="239" spans="2:6" x14ac:dyDescent="0.45">
      <c r="B239" s="5" t="s">
        <v>346</v>
      </c>
      <c r="C239" s="19">
        <v>3.6807535010534145E-2</v>
      </c>
    </row>
    <row r="240" spans="2:6" x14ac:dyDescent="0.45">
      <c r="B240" s="5" t="s">
        <v>347</v>
      </c>
      <c r="C240" s="19">
        <v>3.2086744855056429E-2</v>
      </c>
    </row>
    <row r="241" spans="2:6" x14ac:dyDescent="0.45">
      <c r="B241" s="5" t="s">
        <v>348</v>
      </c>
      <c r="C241" s="19">
        <v>1</v>
      </c>
      <c r="F241" t="s">
        <v>476</v>
      </c>
    </row>
    <row r="242" spans="2:6" x14ac:dyDescent="0.45">
      <c r="B242" s="5" t="s">
        <v>349</v>
      </c>
      <c r="C242" s="19">
        <v>1.870356136305406E-2</v>
      </c>
    </row>
    <row r="243" spans="2:6" x14ac:dyDescent="0.45">
      <c r="B243" s="5" t="s">
        <v>350</v>
      </c>
      <c r="C243" s="19">
        <v>1.1894273127753305E-2</v>
      </c>
    </row>
    <row r="244" spans="2:6" x14ac:dyDescent="0.45">
      <c r="B244" s="5" t="s">
        <v>351</v>
      </c>
      <c r="C244" s="19">
        <v>4.1085549519224822E-3</v>
      </c>
    </row>
    <row r="245" spans="2:6" x14ac:dyDescent="0.45">
      <c r="B245" s="5" t="s">
        <v>352</v>
      </c>
      <c r="C245" s="19">
        <v>5.8700626803303152E-3</v>
      </c>
    </row>
    <row r="246" spans="2:6" x14ac:dyDescent="0.45">
      <c r="B246" s="5" t="s">
        <v>353</v>
      </c>
      <c r="C246" s="19">
        <v>1.5498559868330819E-2</v>
      </c>
    </row>
    <row r="247" spans="2:6" x14ac:dyDescent="0.45">
      <c r="B247" s="5" t="s">
        <v>354</v>
      </c>
      <c r="C247" s="19">
        <v>6.5485644471594377E-3</v>
      </c>
    </row>
    <row r="248" spans="2:6" x14ac:dyDescent="0.45">
      <c r="B248" s="5" t="s">
        <v>355</v>
      </c>
      <c r="C248" s="19">
        <v>2.830031629765274E-3</v>
      </c>
    </row>
    <row r="249" spans="2:6" x14ac:dyDescent="0.45">
      <c r="B249" s="5" t="s">
        <v>356</v>
      </c>
      <c r="C249" s="19">
        <v>2.0469083155650322E-2</v>
      </c>
    </row>
    <row r="250" spans="2:6" x14ac:dyDescent="0.45">
      <c r="B250" s="5" t="s">
        <v>357</v>
      </c>
      <c r="C250" s="19">
        <v>1.0438767716201306E-2</v>
      </c>
    </row>
    <row r="251" spans="2:6" x14ac:dyDescent="0.45">
      <c r="B251" s="5" t="s">
        <v>358</v>
      </c>
      <c r="C251" s="19">
        <v>8.8728806114381099E-3</v>
      </c>
    </row>
    <row r="252" spans="2:6" x14ac:dyDescent="0.45">
      <c r="B252" s="5" t="s">
        <v>359</v>
      </c>
      <c r="C252" s="19">
        <v>0.13603553581343697</v>
      </c>
      <c r="E252" t="s">
        <v>474</v>
      </c>
      <c r="F252" t="s">
        <v>468</v>
      </c>
    </row>
    <row r="253" spans="2:6" x14ac:dyDescent="0.45">
      <c r="B253" s="5" t="s">
        <v>360</v>
      </c>
      <c r="C253" s="19">
        <v>7.3529411764705881E-3</v>
      </c>
    </row>
    <row r="254" spans="2:6" x14ac:dyDescent="0.45">
      <c r="B254" s="5" t="s">
        <v>361</v>
      </c>
      <c r="C254" s="19">
        <v>2.3960739030023093E-2</v>
      </c>
    </row>
    <row r="255" spans="2:6" x14ac:dyDescent="0.45">
      <c r="B255" s="5" t="s">
        <v>362</v>
      </c>
      <c r="C255" s="19">
        <v>1.1621472053126729E-2</v>
      </c>
    </row>
    <row r="256" spans="2:6" x14ac:dyDescent="0.45">
      <c r="B256" s="5" t="s">
        <v>363</v>
      </c>
      <c r="C256" s="19">
        <v>1.1013215859030838E-2</v>
      </c>
    </row>
    <row r="257" spans="2:6" x14ac:dyDescent="0.45">
      <c r="B257" s="5" t="s">
        <v>364</v>
      </c>
      <c r="C257" s="19">
        <v>2.3805614841569529E-2</v>
      </c>
    </row>
    <row r="258" spans="2:6" x14ac:dyDescent="0.45">
      <c r="B258" s="5" t="s">
        <v>365</v>
      </c>
      <c r="C258" s="19">
        <v>2.1026072329688814E-2</v>
      </c>
    </row>
    <row r="259" spans="2:6" x14ac:dyDescent="0.45">
      <c r="B259" s="5" t="s">
        <v>366</v>
      </c>
      <c r="C259" s="19">
        <v>0</v>
      </c>
    </row>
    <row r="260" spans="2:6" x14ac:dyDescent="0.45">
      <c r="B260" s="5" t="s">
        <v>367</v>
      </c>
      <c r="C260" s="19">
        <v>1</v>
      </c>
      <c r="F260" t="s">
        <v>476</v>
      </c>
    </row>
    <row r="261" spans="2:6" x14ac:dyDescent="0.45">
      <c r="B261" s="5" t="s">
        <v>368</v>
      </c>
      <c r="C261" s="19">
        <v>2.5957544993077987E-3</v>
      </c>
    </row>
    <row r="262" spans="2:6" x14ac:dyDescent="0.45">
      <c r="B262" s="5" t="s">
        <v>369</v>
      </c>
      <c r="C262" s="19">
        <v>2.4051803885291397E-3</v>
      </c>
    </row>
    <row r="263" spans="2:6" x14ac:dyDescent="0.45">
      <c r="B263" s="5" t="s">
        <v>370</v>
      </c>
      <c r="C263" s="19">
        <v>1.5206929740134744E-2</v>
      </c>
    </row>
    <row r="264" spans="2:6" x14ac:dyDescent="0.45">
      <c r="B264" s="5" t="s">
        <v>371</v>
      </c>
      <c r="C264" s="19">
        <v>3.0257186081694403E-3</v>
      </c>
    </row>
    <row r="265" spans="2:6" x14ac:dyDescent="0.45">
      <c r="B265" s="5" t="s">
        <v>372</v>
      </c>
      <c r="C265" s="19">
        <v>2.5783419278064259E-3</v>
      </c>
    </row>
    <row r="266" spans="2:6" x14ac:dyDescent="0.45">
      <c r="B266" s="5" t="s">
        <v>373</v>
      </c>
      <c r="C266" s="19">
        <v>7.0241161320533829E-4</v>
      </c>
    </row>
    <row r="267" spans="2:6" x14ac:dyDescent="0.45">
      <c r="B267" s="5" t="s">
        <v>374</v>
      </c>
      <c r="C267" s="19">
        <v>6.0168471720818293E-3</v>
      </c>
    </row>
    <row r="268" spans="2:6" x14ac:dyDescent="0.45">
      <c r="B268" s="5" t="s">
        <v>375</v>
      </c>
      <c r="C268" s="19">
        <v>1.9743336623889436E-3</v>
      </c>
    </row>
    <row r="269" spans="2:6" x14ac:dyDescent="0.45">
      <c r="B269" s="5" t="s">
        <v>376</v>
      </c>
      <c r="C269" s="19">
        <v>3.7714285714285714E-2</v>
      </c>
    </row>
    <row r="270" spans="2:6" x14ac:dyDescent="0.45">
      <c r="B270" s="5" t="s">
        <v>377</v>
      </c>
      <c r="C270" s="19">
        <v>3.9745627980922099E-2</v>
      </c>
    </row>
    <row r="271" spans="2:6" x14ac:dyDescent="0.45">
      <c r="B271" s="5" t="s">
        <v>378</v>
      </c>
      <c r="C271" s="19">
        <v>0</v>
      </c>
    </row>
    <row r="272" spans="2:6" x14ac:dyDescent="0.45">
      <c r="B272" s="5" t="s">
        <v>379</v>
      </c>
      <c r="C272" s="19">
        <v>1.4705882352941176E-2</v>
      </c>
    </row>
    <row r="273" spans="2:6" x14ac:dyDescent="0.45">
      <c r="B273" s="5" t="s">
        <v>380</v>
      </c>
      <c r="C273" s="19">
        <v>4.7222222222222221E-2</v>
      </c>
    </row>
    <row r="274" spans="2:6" x14ac:dyDescent="0.45">
      <c r="B274" s="5" t="s">
        <v>381</v>
      </c>
      <c r="C274" s="19">
        <v>0</v>
      </c>
    </row>
    <row r="275" spans="2:6" x14ac:dyDescent="0.45">
      <c r="B275" s="5" t="s">
        <v>382</v>
      </c>
      <c r="C275" s="19">
        <v>2.1831412977562158E-2</v>
      </c>
    </row>
    <row r="276" spans="2:6" x14ac:dyDescent="0.45">
      <c r="B276" s="5" t="s">
        <v>383</v>
      </c>
      <c r="C276" s="19">
        <v>1.2618296529968454E-2</v>
      </c>
    </row>
    <row r="277" spans="2:6" x14ac:dyDescent="0.45">
      <c r="B277" s="5" t="s">
        <v>384</v>
      </c>
      <c r="C277" s="19">
        <v>6.439742410303588E-3</v>
      </c>
    </row>
    <row r="278" spans="2:6" x14ac:dyDescent="0.45">
      <c r="B278" s="5" t="s">
        <v>385</v>
      </c>
      <c r="C278" s="19">
        <v>6.2611806797853312E-3</v>
      </c>
    </row>
    <row r="279" spans="2:6" x14ac:dyDescent="0.45">
      <c r="B279" s="5" t="s">
        <v>386</v>
      </c>
      <c r="C279" s="19">
        <v>1.3390795751885485E-2</v>
      </c>
    </row>
    <row r="280" spans="2:6" x14ac:dyDescent="0.45">
      <c r="B280" s="5" t="s">
        <v>387</v>
      </c>
      <c r="C280" s="19">
        <v>8.1775700934579431E-3</v>
      </c>
    </row>
    <row r="281" spans="2:6" x14ac:dyDescent="0.45">
      <c r="B281" s="5" t="s">
        <v>388</v>
      </c>
      <c r="C281" s="19">
        <v>5.6024501381937699E-3</v>
      </c>
    </row>
    <row r="282" spans="2:6" x14ac:dyDescent="0.45">
      <c r="B282" s="5" t="s">
        <v>389</v>
      </c>
      <c r="C282" s="19">
        <v>6.8731671554252199E-3</v>
      </c>
    </row>
    <row r="283" spans="2:6" x14ac:dyDescent="0.45">
      <c r="B283" s="5" t="s">
        <v>390</v>
      </c>
      <c r="C283" s="19">
        <v>7.7220077220077222E-3</v>
      </c>
    </row>
    <row r="284" spans="2:6" x14ac:dyDescent="0.45">
      <c r="B284" s="5" t="s">
        <v>391</v>
      </c>
      <c r="C284" s="19">
        <v>6.4084703259960994E-3</v>
      </c>
    </row>
    <row r="285" spans="2:6" x14ac:dyDescent="0.45">
      <c r="B285" s="5" t="s">
        <v>392</v>
      </c>
      <c r="C285" s="19">
        <v>6.6450567260940036E-2</v>
      </c>
    </row>
    <row r="286" spans="2:6" x14ac:dyDescent="0.45">
      <c r="B286" s="5" t="s">
        <v>393</v>
      </c>
      <c r="C286" s="19">
        <v>7.926829268292683E-2</v>
      </c>
    </row>
    <row r="287" spans="2:6" x14ac:dyDescent="0.45">
      <c r="B287" s="5" t="s">
        <v>394</v>
      </c>
      <c r="C287" s="19">
        <v>0.2</v>
      </c>
      <c r="E287" t="s">
        <v>474</v>
      </c>
      <c r="F287" t="s">
        <v>468</v>
      </c>
    </row>
    <row r="288" spans="2:6" x14ac:dyDescent="0.45">
      <c r="B288" s="5" t="s">
        <v>395</v>
      </c>
      <c r="C288" s="19">
        <v>0.23030303030303031</v>
      </c>
      <c r="F288" t="s">
        <v>475</v>
      </c>
    </row>
    <row r="289" spans="2:6" x14ac:dyDescent="0.45">
      <c r="B289" s="5" t="s">
        <v>396</v>
      </c>
      <c r="C289" s="19">
        <v>6.0862717366847736E-2</v>
      </c>
    </row>
    <row r="290" spans="2:6" x14ac:dyDescent="0.45">
      <c r="B290" s="5" t="s">
        <v>397</v>
      </c>
      <c r="C290" s="19">
        <v>5.0431875174143215E-2</v>
      </c>
    </row>
    <row r="291" spans="2:6" x14ac:dyDescent="0.45">
      <c r="B291" s="5" t="s">
        <v>398</v>
      </c>
      <c r="C291" s="19">
        <v>4.2059336823734729E-2</v>
      </c>
    </row>
    <row r="292" spans="2:6" x14ac:dyDescent="0.45">
      <c r="B292" s="5" t="s">
        <v>399</v>
      </c>
      <c r="C292" s="19">
        <v>3.1485849056603774E-2</v>
      </c>
    </row>
    <row r="293" spans="2:6" x14ac:dyDescent="0.45">
      <c r="B293" s="5" t="s">
        <v>400</v>
      </c>
      <c r="C293" s="19">
        <v>5.2953156822810592E-2</v>
      </c>
    </row>
    <row r="294" spans="2:6" x14ac:dyDescent="0.45">
      <c r="B294" s="5" t="s">
        <v>401</v>
      </c>
      <c r="C294" s="19">
        <v>3.9609952925353062E-2</v>
      </c>
    </row>
    <row r="295" spans="2:6" x14ac:dyDescent="0.45">
      <c r="B295" s="5" t="s">
        <v>402</v>
      </c>
      <c r="C295" s="19">
        <v>5.4035393727969769E-2</v>
      </c>
    </row>
    <row r="296" spans="2:6" x14ac:dyDescent="0.45">
      <c r="B296" s="5" t="s">
        <v>403</v>
      </c>
      <c r="C296" s="19">
        <v>3.2223124830760896E-2</v>
      </c>
    </row>
    <row r="297" spans="2:6" x14ac:dyDescent="0.45">
      <c r="B297" s="5" t="s">
        <v>404</v>
      </c>
      <c r="C297" s="19">
        <v>8.8300220750551883E-2</v>
      </c>
      <c r="F297" t="s">
        <v>475</v>
      </c>
    </row>
    <row r="298" spans="2:6" x14ac:dyDescent="0.45">
      <c r="B298" s="5" t="s">
        <v>405</v>
      </c>
      <c r="C298" s="19">
        <v>1.7155207348372281E-2</v>
      </c>
    </row>
    <row r="299" spans="2:6" x14ac:dyDescent="0.45">
      <c r="B299" s="5" t="s">
        <v>406</v>
      </c>
      <c r="C299" s="19">
        <v>1.0036007048188156E-2</v>
      </c>
    </row>
    <row r="300" spans="2:6" x14ac:dyDescent="0.45">
      <c r="B300" s="5" t="s">
        <v>407</v>
      </c>
      <c r="C300" s="19">
        <v>1.3165814023472765E-2</v>
      </c>
    </row>
    <row r="301" spans="2:6" x14ac:dyDescent="0.45">
      <c r="B301" s="5" t="s">
        <v>408</v>
      </c>
      <c r="C301" s="19">
        <v>1.0768335273573923E-2</v>
      </c>
    </row>
    <row r="302" spans="2:6" x14ac:dyDescent="0.45">
      <c r="B302" s="5" t="s">
        <v>409</v>
      </c>
      <c r="C302" s="19">
        <v>0</v>
      </c>
    </row>
    <row r="303" spans="2:6" x14ac:dyDescent="0.45">
      <c r="B303" s="5" t="s">
        <v>410</v>
      </c>
      <c r="C303" s="19">
        <v>1.3200431034482759E-2</v>
      </c>
    </row>
    <row r="304" spans="2:6" x14ac:dyDescent="0.45">
      <c r="B304" s="5" t="s">
        <v>411</v>
      </c>
      <c r="C304" s="19">
        <v>1.0213649454155782E-2</v>
      </c>
    </row>
    <row r="305" spans="2:6" x14ac:dyDescent="0.45">
      <c r="B305" s="5" t="s">
        <v>412</v>
      </c>
      <c r="C305" s="19">
        <v>1.6739489844119035E-2</v>
      </c>
    </row>
    <row r="306" spans="2:6" x14ac:dyDescent="0.45">
      <c r="B306" s="5" t="s">
        <v>413</v>
      </c>
      <c r="C306" s="19">
        <v>8.5425179996108186E-2</v>
      </c>
      <c r="F306" t="s">
        <v>468</v>
      </c>
    </row>
    <row r="307" spans="2:6" x14ac:dyDescent="0.45">
      <c r="B307" s="5" t="s">
        <v>414</v>
      </c>
      <c r="C307" s="19">
        <v>8.1919357781426741E-2</v>
      </c>
      <c r="F307" t="s">
        <v>468</v>
      </c>
    </row>
    <row r="308" spans="2:6" x14ac:dyDescent="0.45">
      <c r="B308" s="5" t="s">
        <v>415</v>
      </c>
      <c r="C308" s="19">
        <v>3.0353200883002206E-2</v>
      </c>
    </row>
    <row r="309" spans="2:6" x14ac:dyDescent="0.45">
      <c r="B309" s="5" t="s">
        <v>416</v>
      </c>
      <c r="C309" s="19">
        <v>1.9532521648544826E-2</v>
      </c>
    </row>
    <row r="310" spans="2:6" x14ac:dyDescent="0.45">
      <c r="B310" s="5" t="s">
        <v>417</v>
      </c>
      <c r="C310" s="19">
        <v>4.9162141647690782E-2</v>
      </c>
    </row>
    <row r="311" spans="2:6" x14ac:dyDescent="0.45">
      <c r="B311" s="5" t="s">
        <v>418</v>
      </c>
      <c r="C311" s="19">
        <v>4.1161015888902787E-2</v>
      </c>
    </row>
    <row r="312" spans="2:6" x14ac:dyDescent="0.45">
      <c r="B312" s="5" t="s">
        <v>419</v>
      </c>
      <c r="C312" s="19">
        <v>1.0736680651418775E-2</v>
      </c>
    </row>
    <row r="313" spans="2:6" x14ac:dyDescent="0.45">
      <c r="B313" s="5" t="s">
        <v>420</v>
      </c>
      <c r="C313" s="19">
        <v>2.8339256916500963E-3</v>
      </c>
    </row>
    <row r="314" spans="2:6" x14ac:dyDescent="0.45">
      <c r="B314" s="5" t="s">
        <v>421</v>
      </c>
      <c r="C314" s="19">
        <v>5.1494756612928468E-2</v>
      </c>
    </row>
    <row r="315" spans="2:6" x14ac:dyDescent="0.45">
      <c r="B315" s="5" t="s">
        <v>422</v>
      </c>
      <c r="C315" s="19">
        <v>3.1225604996096799E-3</v>
      </c>
    </row>
    <row r="316" spans="2:6" x14ac:dyDescent="0.45">
      <c r="B316" s="5" t="s">
        <v>423</v>
      </c>
      <c r="C316" s="19">
        <v>9.7524381095273824E-3</v>
      </c>
    </row>
    <row r="317" spans="2:6" x14ac:dyDescent="0.45">
      <c r="B317" s="5" t="s">
        <v>424</v>
      </c>
      <c r="C317" s="19">
        <v>5.6475903614457831E-3</v>
      </c>
    </row>
    <row r="318" spans="2:6" x14ac:dyDescent="0.45">
      <c r="B318" s="5" t="s">
        <v>425</v>
      </c>
      <c r="C318" s="19">
        <v>7.7568134171907763E-2</v>
      </c>
      <c r="F318" t="s">
        <v>468</v>
      </c>
    </row>
    <row r="319" spans="2:6" x14ac:dyDescent="0.45">
      <c r="B319" s="5" t="s">
        <v>426</v>
      </c>
      <c r="C319" s="19">
        <v>6.3971031985515986E-2</v>
      </c>
    </row>
    <row r="320" spans="2:6" x14ac:dyDescent="0.45">
      <c r="B320" s="5" t="s">
        <v>427</v>
      </c>
      <c r="C320" s="19">
        <v>5.0353125817420878E-3</v>
      </c>
    </row>
    <row r="321" spans="2:6" x14ac:dyDescent="0.45">
      <c r="B321" s="5" t="s">
        <v>428</v>
      </c>
      <c r="C321" s="19">
        <v>2.0678428439438604E-3</v>
      </c>
    </row>
    <row r="322" spans="2:6" x14ac:dyDescent="0.45">
      <c r="B322" s="5" t="s">
        <v>429</v>
      </c>
      <c r="C322" s="19">
        <v>4.1154930490294563E-3</v>
      </c>
    </row>
    <row r="323" spans="2:6" x14ac:dyDescent="0.45">
      <c r="B323" s="5" t="s">
        <v>430</v>
      </c>
      <c r="C323" s="19">
        <v>1.0458655626974615E-2</v>
      </c>
    </row>
    <row r="324" spans="2:6" x14ac:dyDescent="0.45">
      <c r="B324" s="5" t="s">
        <v>431</v>
      </c>
      <c r="C324" s="19">
        <v>1.2151976618981696E-2</v>
      </c>
    </row>
    <row r="325" spans="2:6" x14ac:dyDescent="0.45">
      <c r="B325" s="5" t="s">
        <v>432</v>
      </c>
      <c r="C325" s="19">
        <v>4.7490455349660119E-3</v>
      </c>
    </row>
    <row r="326" spans="2:6" x14ac:dyDescent="0.45">
      <c r="B326" s="5" t="s">
        <v>433</v>
      </c>
      <c r="C326" s="19">
        <v>9.7990367048663013E-3</v>
      </c>
    </row>
    <row r="327" spans="2:6" x14ac:dyDescent="0.45">
      <c r="B327" s="5" t="s">
        <v>434</v>
      </c>
      <c r="C327" s="19">
        <v>1</v>
      </c>
      <c r="F327" t="s">
        <v>476</v>
      </c>
    </row>
    <row r="328" spans="2:6" x14ac:dyDescent="0.45">
      <c r="B328" s="5" t="s">
        <v>435</v>
      </c>
      <c r="C328" s="19">
        <v>1</v>
      </c>
      <c r="F328" t="s">
        <v>476</v>
      </c>
    </row>
    <row r="329" spans="2:6" x14ac:dyDescent="0.45">
      <c r="B329" s="5" t="s">
        <v>436</v>
      </c>
      <c r="C329" s="19">
        <v>7.9717365703415172E-3</v>
      </c>
    </row>
    <row r="330" spans="2:6" x14ac:dyDescent="0.45">
      <c r="B330" s="5" t="s">
        <v>437</v>
      </c>
      <c r="C330" s="19">
        <v>8.8359585094122169E-3</v>
      </c>
    </row>
    <row r="331" spans="2:6" x14ac:dyDescent="0.45">
      <c r="B331" s="5" t="s">
        <v>438</v>
      </c>
      <c r="C331" s="19">
        <v>9.5996253804729575E-3</v>
      </c>
    </row>
    <row r="332" spans="2:6" x14ac:dyDescent="0.45">
      <c r="B332" s="5" t="s">
        <v>439</v>
      </c>
      <c r="C332" s="19">
        <v>1.0105092966855296E-3</v>
      </c>
    </row>
    <row r="333" spans="2:6" x14ac:dyDescent="0.45">
      <c r="B333" s="5" t="s">
        <v>440</v>
      </c>
      <c r="C333" s="19">
        <v>3.9795918367346937E-2</v>
      </c>
    </row>
    <row r="334" spans="2:6" x14ac:dyDescent="0.45">
      <c r="B334" s="5" t="s">
        <v>441</v>
      </c>
      <c r="C334" s="19">
        <v>2.7450980392156862E-2</v>
      </c>
    </row>
    <row r="335" spans="2:6" x14ac:dyDescent="0.45">
      <c r="B335" s="5" t="s">
        <v>442</v>
      </c>
      <c r="C335" s="19">
        <v>3.2497678737233054E-2</v>
      </c>
    </row>
    <row r="336" spans="2:6" x14ac:dyDescent="0.45">
      <c r="B336" s="5" t="s">
        <v>443</v>
      </c>
      <c r="C336" s="19">
        <v>1.0737022139169543E-2</v>
      </c>
    </row>
    <row r="337" spans="2:3" x14ac:dyDescent="0.45">
      <c r="B337" s="5" t="s">
        <v>444</v>
      </c>
      <c r="C337" s="19">
        <v>7.5946837213950232E-3</v>
      </c>
    </row>
    <row r="338" spans="2:3" x14ac:dyDescent="0.45">
      <c r="B338" s="5" t="s">
        <v>445</v>
      </c>
      <c r="C338" s="19">
        <v>3.1758634378721714E-3</v>
      </c>
    </row>
    <row r="339" spans="2:3" x14ac:dyDescent="0.45">
      <c r="B339" s="5" t="s">
        <v>446</v>
      </c>
      <c r="C339" s="19">
        <v>7.6530612244897957E-3</v>
      </c>
    </row>
    <row r="340" spans="2:3" x14ac:dyDescent="0.45">
      <c r="B340" s="5" t="s">
        <v>447</v>
      </c>
      <c r="C340" s="19">
        <v>4.6856978085351789E-3</v>
      </c>
    </row>
    <row r="341" spans="2:3" x14ac:dyDescent="0.45">
      <c r="B341" s="5" t="s">
        <v>448</v>
      </c>
      <c r="C341" s="19">
        <v>2.1357742181540809E-2</v>
      </c>
    </row>
    <row r="342" spans="2:3" x14ac:dyDescent="0.45">
      <c r="B342" s="5" t="s">
        <v>449</v>
      </c>
      <c r="C342" s="19">
        <v>1.7603631222883637E-3</v>
      </c>
    </row>
    <row r="343" spans="2:3" x14ac:dyDescent="0.45">
      <c r="B343" s="5" t="s">
        <v>450</v>
      </c>
      <c r="C343" s="19">
        <v>2.1025392204431508E-3</v>
      </c>
    </row>
    <row r="344" spans="2:3" x14ac:dyDescent="0.45">
      <c r="B344" s="5" t="s">
        <v>451</v>
      </c>
      <c r="C344" s="19">
        <v>3.4175863296546816E-2</v>
      </c>
    </row>
    <row r="345" spans="2:3" x14ac:dyDescent="0.45">
      <c r="B345" s="5" t="s">
        <v>452</v>
      </c>
      <c r="C345" s="19">
        <v>3.5061120060646263E-3</v>
      </c>
    </row>
    <row r="346" spans="2:3" x14ac:dyDescent="0.45">
      <c r="B346" s="5" t="s">
        <v>453</v>
      </c>
      <c r="C346" s="19">
        <v>2.1076401957094468E-2</v>
      </c>
    </row>
    <row r="347" spans="2:3" x14ac:dyDescent="0.45">
      <c r="B347" s="5" t="s">
        <v>454</v>
      </c>
      <c r="C347" s="19">
        <v>3.0317764493893546E-3</v>
      </c>
    </row>
    <row r="348" spans="2:3" x14ac:dyDescent="0.45">
      <c r="B348" s="5" t="s">
        <v>455</v>
      </c>
      <c r="C348" s="19">
        <v>8.60832137733142E-3</v>
      </c>
    </row>
    <row r="349" spans="2:3" x14ac:dyDescent="0.45">
      <c r="B349" s="5" t="s">
        <v>456</v>
      </c>
      <c r="C349" s="19">
        <v>3.356408642752255E-3</v>
      </c>
    </row>
    <row r="350" spans="2:3" x14ac:dyDescent="0.45">
      <c r="B350" s="5" t="s">
        <v>457</v>
      </c>
      <c r="C350" s="19">
        <v>4.1043373675110878E-2</v>
      </c>
    </row>
    <row r="351" spans="2:3" x14ac:dyDescent="0.45">
      <c r="B351" s="5" t="s">
        <v>458</v>
      </c>
      <c r="C351" s="19">
        <v>1.9433198380566803E-3</v>
      </c>
    </row>
    <row r="352" spans="2:3" x14ac:dyDescent="0.45">
      <c r="B352" s="5" t="s">
        <v>459</v>
      </c>
      <c r="C352" s="19">
        <v>2.1151128222622936E-2</v>
      </c>
    </row>
    <row r="353" spans="2:3" x14ac:dyDescent="0.45">
      <c r="B353" s="5" t="s">
        <v>460</v>
      </c>
      <c r="C353" s="19">
        <v>1.0193413486670152E-2</v>
      </c>
    </row>
    <row r="354" spans="2:3" x14ac:dyDescent="0.45">
      <c r="B354" s="5" t="s">
        <v>461</v>
      </c>
      <c r="C354" s="19">
        <v>6.3157894736842107E-2</v>
      </c>
    </row>
    <row r="355" spans="2:3" x14ac:dyDescent="0.45">
      <c r="B355" s="2" t="s">
        <v>23</v>
      </c>
      <c r="C355" s="19">
        <v>1</v>
      </c>
    </row>
  </sheetData>
  <pageMargins left="0.7" right="0.7" top="0.75" bottom="0.75" header="0.3" footer="0.3"/>
  <pageSetup orientation="portrait" horizontalDpi="4294967295" verticalDpi="4294967295"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0717F3-780A-4E4E-8EED-384D2094E09A}">
  <dimension ref="B1:J355"/>
  <sheetViews>
    <sheetView topLeftCell="A222" zoomScaleNormal="100" workbookViewId="0">
      <selection activeCell="B6" sqref="B6:J321"/>
    </sheetView>
  </sheetViews>
  <sheetFormatPr defaultRowHeight="14.25" x14ac:dyDescent="0.45"/>
  <cols>
    <col min="2" max="2" width="40.33203125" customWidth="1"/>
    <col min="3" max="3" width="34.796875" bestFit="1" customWidth="1"/>
    <col min="4" max="4" width="57.19921875" customWidth="1"/>
    <col min="5" max="5" width="13.3984375" customWidth="1"/>
    <col min="6" max="6" width="9.19921875" customWidth="1"/>
    <col min="7" max="7" width="4.73046875" bestFit="1" customWidth="1"/>
    <col min="8" max="8" width="25.46484375" customWidth="1"/>
    <col min="9" max="9" width="22.19921875" customWidth="1"/>
    <col min="10" max="10" width="30.796875" customWidth="1"/>
    <col min="11" max="18" width="4.73046875" bestFit="1" customWidth="1"/>
    <col min="19" max="19" width="10.19921875" bestFit="1" customWidth="1"/>
    <col min="20" max="20" width="5.46484375" bestFit="1" customWidth="1"/>
    <col min="21" max="21" width="5.796875" bestFit="1" customWidth="1"/>
    <col min="22" max="22" width="6.19921875" bestFit="1" customWidth="1"/>
    <col min="23" max="23" width="6.06640625" bestFit="1" customWidth="1"/>
    <col min="24" max="24" width="5.33203125" bestFit="1" customWidth="1"/>
    <col min="25" max="25" width="6.19921875" bestFit="1" customWidth="1"/>
    <col min="26" max="26" width="5.73046875" bestFit="1" customWidth="1"/>
    <col min="27" max="27" width="5.53125" bestFit="1" customWidth="1"/>
    <col min="28" max="28" width="6.19921875" bestFit="1" customWidth="1"/>
    <col min="29" max="29" width="5.796875" bestFit="1" customWidth="1"/>
    <col min="30" max="30" width="5.53125" bestFit="1" customWidth="1"/>
    <col min="31" max="31" width="6.53125" bestFit="1" customWidth="1"/>
    <col min="32" max="32" width="5.46484375" bestFit="1" customWidth="1"/>
    <col min="33" max="33" width="5.796875" bestFit="1" customWidth="1"/>
    <col min="34" max="34" width="6.19921875" bestFit="1" customWidth="1"/>
    <col min="35" max="35" width="6.06640625" bestFit="1" customWidth="1"/>
    <col min="36" max="36" width="5.33203125" bestFit="1" customWidth="1"/>
    <col min="37" max="37" width="6.19921875" bestFit="1" customWidth="1"/>
    <col min="38" max="38" width="5.73046875" bestFit="1" customWidth="1"/>
    <col min="39" max="39" width="5.53125" bestFit="1" customWidth="1"/>
    <col min="40" max="40" width="6.19921875" bestFit="1" customWidth="1"/>
    <col min="41" max="41" width="5.796875" bestFit="1" customWidth="1"/>
    <col min="42" max="42" width="5.53125" bestFit="1" customWidth="1"/>
    <col min="43" max="43" width="6.53125" bestFit="1" customWidth="1"/>
    <col min="44" max="44" width="5.46484375" bestFit="1" customWidth="1"/>
    <col min="45" max="45" width="5.796875" bestFit="1" customWidth="1"/>
    <col min="46" max="46" width="6.19921875" bestFit="1" customWidth="1"/>
    <col min="47" max="47" width="6.06640625" bestFit="1" customWidth="1"/>
    <col min="48" max="48" width="5.33203125" bestFit="1" customWidth="1"/>
    <col min="49" max="49" width="6.19921875" bestFit="1" customWidth="1"/>
    <col min="50" max="50" width="5.73046875" bestFit="1" customWidth="1"/>
    <col min="51" max="51" width="5.53125" bestFit="1" customWidth="1"/>
    <col min="52" max="52" width="6.19921875" bestFit="1" customWidth="1"/>
    <col min="53" max="53" width="5.796875" bestFit="1" customWidth="1"/>
    <col min="54" max="54" width="5.53125" bestFit="1" customWidth="1"/>
    <col min="55" max="55" width="6.53125" bestFit="1" customWidth="1"/>
    <col min="56" max="56" width="5.46484375" bestFit="1" customWidth="1"/>
    <col min="57" max="57" width="5.796875" bestFit="1" customWidth="1"/>
    <col min="58" max="58" width="6.19921875" bestFit="1" customWidth="1"/>
    <col min="59" max="59" width="6.06640625" bestFit="1" customWidth="1"/>
    <col min="60" max="60" width="5.33203125" bestFit="1" customWidth="1"/>
    <col min="61" max="61" width="6.19921875" bestFit="1" customWidth="1"/>
    <col min="62" max="62" width="5.73046875" bestFit="1" customWidth="1"/>
    <col min="63" max="63" width="5.53125" bestFit="1" customWidth="1"/>
    <col min="64" max="64" width="6.19921875" bestFit="1" customWidth="1"/>
    <col min="65" max="65" width="5.796875" bestFit="1" customWidth="1"/>
    <col min="66" max="66" width="5.53125" bestFit="1" customWidth="1"/>
    <col min="67" max="67" width="6.53125" bestFit="1" customWidth="1"/>
    <col min="68" max="68" width="5.46484375" bestFit="1" customWidth="1"/>
    <col min="69" max="69" width="5.796875" bestFit="1" customWidth="1"/>
    <col min="70" max="70" width="6.19921875" bestFit="1" customWidth="1"/>
    <col min="71" max="71" width="6.06640625" bestFit="1" customWidth="1"/>
    <col min="72" max="72" width="5.33203125" bestFit="1" customWidth="1"/>
    <col min="73" max="73" width="6.19921875" bestFit="1" customWidth="1"/>
    <col min="74" max="74" width="5.73046875" bestFit="1" customWidth="1"/>
    <col min="75" max="75" width="5.53125" bestFit="1" customWidth="1"/>
    <col min="76" max="76" width="6.19921875" bestFit="1" customWidth="1"/>
    <col min="77" max="77" width="5.796875" bestFit="1" customWidth="1"/>
    <col min="78" max="78" width="5.53125" bestFit="1" customWidth="1"/>
    <col min="79" max="79" width="6.53125" bestFit="1" customWidth="1"/>
    <col min="80" max="80" width="5.46484375" bestFit="1" customWidth="1"/>
    <col min="81" max="81" width="5.796875" bestFit="1" customWidth="1"/>
    <col min="82" max="82" width="6.19921875" bestFit="1" customWidth="1"/>
    <col min="83" max="83" width="6.06640625" bestFit="1" customWidth="1"/>
    <col min="84" max="84" width="5.33203125" bestFit="1" customWidth="1"/>
    <col min="85" max="85" width="6.19921875" bestFit="1" customWidth="1"/>
    <col min="86" max="86" width="5.73046875" bestFit="1" customWidth="1"/>
    <col min="87" max="87" width="5.53125" bestFit="1" customWidth="1"/>
    <col min="88" max="88" width="6.19921875" bestFit="1" customWidth="1"/>
    <col min="89" max="89" width="5.796875" bestFit="1" customWidth="1"/>
    <col min="90" max="90" width="5.53125" bestFit="1" customWidth="1"/>
    <col min="91" max="91" width="6.53125" bestFit="1" customWidth="1"/>
    <col min="92" max="92" width="5.46484375" bestFit="1" customWidth="1"/>
    <col min="93" max="93" width="5.796875" bestFit="1" customWidth="1"/>
    <col min="94" max="94" width="6.19921875" bestFit="1" customWidth="1"/>
    <col min="95" max="95" width="6.06640625" bestFit="1" customWidth="1"/>
    <col min="96" max="96" width="5.33203125" bestFit="1" customWidth="1"/>
    <col min="97" max="97" width="6.19921875" bestFit="1" customWidth="1"/>
    <col min="98" max="98" width="5.73046875" bestFit="1" customWidth="1"/>
    <col min="99" max="99" width="5.53125" bestFit="1" customWidth="1"/>
    <col min="100" max="100" width="6.19921875" bestFit="1" customWidth="1"/>
    <col min="101" max="101" width="5.796875" bestFit="1" customWidth="1"/>
    <col min="102" max="102" width="5.53125" bestFit="1" customWidth="1"/>
    <col min="103" max="103" width="6.53125" bestFit="1" customWidth="1"/>
    <col min="104" max="104" width="5.46484375" bestFit="1" customWidth="1"/>
    <col min="105" max="105" width="5.796875" bestFit="1" customWidth="1"/>
    <col min="106" max="106" width="6.19921875" bestFit="1" customWidth="1"/>
    <col min="107" max="107" width="6.06640625" bestFit="1" customWidth="1"/>
    <col min="108" max="108" width="5.33203125" bestFit="1" customWidth="1"/>
    <col min="109" max="109" width="6.19921875" bestFit="1" customWidth="1"/>
    <col min="110" max="110" width="5.73046875" bestFit="1" customWidth="1"/>
    <col min="111" max="111" width="5.53125" bestFit="1" customWidth="1"/>
    <col min="112" max="112" width="6.19921875" bestFit="1" customWidth="1"/>
    <col min="113" max="113" width="5.796875" bestFit="1" customWidth="1"/>
    <col min="114" max="114" width="5.53125" bestFit="1" customWidth="1"/>
    <col min="115" max="115" width="6.53125" bestFit="1" customWidth="1"/>
    <col min="116" max="116" width="5.46484375" bestFit="1" customWidth="1"/>
    <col min="117" max="117" width="5.796875" bestFit="1" customWidth="1"/>
    <col min="118" max="118" width="6.19921875" bestFit="1" customWidth="1"/>
    <col min="119" max="119" width="6.06640625" bestFit="1" customWidth="1"/>
    <col min="120" max="120" width="5.33203125" bestFit="1" customWidth="1"/>
    <col min="121" max="121" width="6.19921875" bestFit="1" customWidth="1"/>
    <col min="122" max="122" width="5.73046875" bestFit="1" customWidth="1"/>
    <col min="123" max="123" width="5.53125" bestFit="1" customWidth="1"/>
    <col min="124" max="124" width="6.19921875" bestFit="1" customWidth="1"/>
    <col min="125" max="125" width="5.796875" bestFit="1" customWidth="1"/>
    <col min="126" max="126" width="5.53125" bestFit="1" customWidth="1"/>
    <col min="127" max="127" width="6.53125" bestFit="1" customWidth="1"/>
    <col min="128" max="128" width="5.46484375" bestFit="1" customWidth="1"/>
    <col min="129" max="129" width="5.796875" bestFit="1" customWidth="1"/>
    <col min="130" max="130" width="6.19921875" bestFit="1" customWidth="1"/>
    <col min="131" max="131" width="6.06640625" bestFit="1" customWidth="1"/>
    <col min="132" max="132" width="5.33203125" bestFit="1" customWidth="1"/>
    <col min="133" max="133" width="6.19921875" bestFit="1" customWidth="1"/>
    <col min="134" max="134" width="5.73046875" bestFit="1" customWidth="1"/>
    <col min="135" max="135" width="5.53125" bestFit="1" customWidth="1"/>
    <col min="136" max="136" width="6.19921875" bestFit="1" customWidth="1"/>
    <col min="137" max="137" width="5.796875" bestFit="1" customWidth="1"/>
    <col min="138" max="138" width="5.53125" bestFit="1" customWidth="1"/>
    <col min="139" max="139" width="6.53125" bestFit="1" customWidth="1"/>
    <col min="140" max="140" width="5.46484375" bestFit="1" customWidth="1"/>
    <col min="141" max="141" width="10.19921875" bestFit="1" customWidth="1"/>
  </cols>
  <sheetData>
    <row r="1" spans="2:10" x14ac:dyDescent="0.45">
      <c r="B1" s="1" t="s">
        <v>0</v>
      </c>
      <c r="C1" t="s" vm="3">
        <v>188</v>
      </c>
    </row>
    <row r="2" spans="2:10" x14ac:dyDescent="0.45">
      <c r="B2" s="1" t="s">
        <v>29</v>
      </c>
      <c r="C2" t="s" vm="2">
        <v>9</v>
      </c>
    </row>
    <row r="3" spans="2:10" x14ac:dyDescent="0.45">
      <c r="B3" s="1" t="s">
        <v>1</v>
      </c>
      <c r="C3" t="s" vm="1">
        <v>27</v>
      </c>
    </row>
    <row r="5" spans="2:10" x14ac:dyDescent="0.45">
      <c r="B5" s="1" t="s">
        <v>190</v>
      </c>
      <c r="C5" s="1" t="s">
        <v>186</v>
      </c>
      <c r="D5" s="1" t="s">
        <v>191</v>
      </c>
      <c r="E5" t="s">
        <v>195</v>
      </c>
      <c r="H5" t="s">
        <v>482</v>
      </c>
      <c r="I5" t="s">
        <v>483</v>
      </c>
      <c r="J5" t="s">
        <v>481</v>
      </c>
    </row>
    <row r="6" spans="2:10" x14ac:dyDescent="0.45">
      <c r="B6" t="s">
        <v>203</v>
      </c>
      <c r="C6" t="s">
        <v>202</v>
      </c>
      <c r="D6" t="s">
        <v>12</v>
      </c>
      <c r="E6" s="19">
        <v>7.4162314059684167E-2</v>
      </c>
      <c r="F6" s="19"/>
      <c r="H6" t="s">
        <v>467</v>
      </c>
      <c r="I6" t="s">
        <v>467</v>
      </c>
    </row>
    <row r="7" spans="2:10" x14ac:dyDescent="0.45">
      <c r="B7" t="s">
        <v>203</v>
      </c>
      <c r="C7" t="s">
        <v>202</v>
      </c>
      <c r="D7" t="s">
        <v>13</v>
      </c>
      <c r="E7" s="19">
        <v>0.28028673835125451</v>
      </c>
      <c r="F7" s="19"/>
      <c r="H7" t="s">
        <v>467</v>
      </c>
      <c r="I7" t="s">
        <v>467</v>
      </c>
    </row>
    <row r="8" spans="2:10" x14ac:dyDescent="0.45">
      <c r="B8" t="s">
        <v>205</v>
      </c>
      <c r="C8" t="s">
        <v>204</v>
      </c>
      <c r="D8" t="s">
        <v>14</v>
      </c>
      <c r="E8" s="19">
        <v>9.2605104286990828E-2</v>
      </c>
      <c r="F8" s="19"/>
      <c r="H8" t="s">
        <v>467</v>
      </c>
      <c r="I8" t="s">
        <v>467</v>
      </c>
      <c r="J8" t="s">
        <v>477</v>
      </c>
    </row>
    <row r="9" spans="2:10" x14ac:dyDescent="0.45">
      <c r="B9" t="s">
        <v>463</v>
      </c>
      <c r="C9" t="s">
        <v>462</v>
      </c>
      <c r="D9" t="s">
        <v>24</v>
      </c>
      <c r="E9" s="19">
        <v>0.82590138155677861</v>
      </c>
      <c r="F9" s="19"/>
      <c r="H9" t="s">
        <v>467</v>
      </c>
      <c r="I9" t="s">
        <v>471</v>
      </c>
    </row>
    <row r="10" spans="2:10" x14ac:dyDescent="0.45">
      <c r="B10" t="s">
        <v>211</v>
      </c>
      <c r="C10" t="s">
        <v>210</v>
      </c>
      <c r="D10" t="s">
        <v>19</v>
      </c>
      <c r="E10" s="19">
        <v>0.47021985343104594</v>
      </c>
      <c r="F10" s="19"/>
      <c r="H10" t="s">
        <v>489</v>
      </c>
      <c r="I10" t="s">
        <v>467</v>
      </c>
    </row>
    <row r="11" spans="2:10" x14ac:dyDescent="0.45">
      <c r="B11" t="s">
        <v>211</v>
      </c>
      <c r="C11" t="s">
        <v>210</v>
      </c>
      <c r="D11" t="s">
        <v>20</v>
      </c>
      <c r="E11" s="19">
        <v>0.44312796208530808</v>
      </c>
      <c r="F11" s="19"/>
      <c r="H11" t="s">
        <v>489</v>
      </c>
      <c r="I11" t="s">
        <v>467</v>
      </c>
    </row>
    <row r="12" spans="2:10" x14ac:dyDescent="0.45">
      <c r="B12" t="s">
        <v>207</v>
      </c>
      <c r="C12" t="s">
        <v>206</v>
      </c>
      <c r="D12" t="s">
        <v>28</v>
      </c>
      <c r="E12" s="19">
        <v>1.7629179331306991E-2</v>
      </c>
      <c r="F12" s="19"/>
      <c r="H12" t="s">
        <v>467</v>
      </c>
      <c r="I12" t="s">
        <v>467</v>
      </c>
      <c r="J12" t="s">
        <v>477</v>
      </c>
    </row>
    <row r="13" spans="2:10" x14ac:dyDescent="0.45">
      <c r="B13" t="s">
        <v>207</v>
      </c>
      <c r="C13" t="s">
        <v>206</v>
      </c>
      <c r="D13" t="s">
        <v>15</v>
      </c>
      <c r="E13" s="19">
        <v>2.2576361221779549E-2</v>
      </c>
      <c r="F13" s="19"/>
      <c r="H13" t="s">
        <v>467</v>
      </c>
      <c r="I13" t="s">
        <v>467</v>
      </c>
      <c r="J13" t="s">
        <v>477</v>
      </c>
    </row>
    <row r="14" spans="2:10" x14ac:dyDescent="0.45">
      <c r="B14" t="s">
        <v>207</v>
      </c>
      <c r="C14" t="s">
        <v>206</v>
      </c>
      <c r="D14" t="s">
        <v>16</v>
      </c>
      <c r="E14" s="19">
        <v>8.060288335517693E-2</v>
      </c>
      <c r="F14" s="19"/>
      <c r="H14" t="s">
        <v>467</v>
      </c>
      <c r="I14" t="s">
        <v>467</v>
      </c>
      <c r="J14" t="s">
        <v>477</v>
      </c>
    </row>
    <row r="15" spans="2:10" x14ac:dyDescent="0.45">
      <c r="B15" t="s">
        <v>207</v>
      </c>
      <c r="C15" t="s">
        <v>219</v>
      </c>
      <c r="D15" t="s">
        <v>149</v>
      </c>
      <c r="E15" s="19">
        <v>2.2900763358778626E-2</v>
      </c>
      <c r="F15" s="19"/>
    </row>
    <row r="16" spans="2:10" x14ac:dyDescent="0.45">
      <c r="B16" t="s">
        <v>207</v>
      </c>
      <c r="C16" t="s">
        <v>219</v>
      </c>
      <c r="D16" t="s">
        <v>150</v>
      </c>
      <c r="E16" s="19">
        <v>3.372243839169909E-2</v>
      </c>
      <c r="F16" s="19"/>
    </row>
    <row r="17" spans="2:10" x14ac:dyDescent="0.45">
      <c r="B17" t="s">
        <v>207</v>
      </c>
      <c r="C17" t="s">
        <v>219</v>
      </c>
      <c r="D17" t="s">
        <v>151</v>
      </c>
      <c r="E17" s="19">
        <v>4.7191011235955059E-2</v>
      </c>
      <c r="F17" s="19"/>
    </row>
    <row r="18" spans="2:10" x14ac:dyDescent="0.45">
      <c r="B18" t="s">
        <v>207</v>
      </c>
      <c r="C18" t="s">
        <v>219</v>
      </c>
      <c r="D18" t="s">
        <v>152</v>
      </c>
      <c r="E18" s="19">
        <v>3.1988873435326845E-2</v>
      </c>
      <c r="F18" s="19"/>
    </row>
    <row r="19" spans="2:10" x14ac:dyDescent="0.45">
      <c r="B19" t="s">
        <v>207</v>
      </c>
      <c r="C19" t="s">
        <v>219</v>
      </c>
      <c r="D19" t="s">
        <v>153</v>
      </c>
      <c r="E19" s="19">
        <v>5.7565789473684209E-2</v>
      </c>
      <c r="F19" s="19"/>
    </row>
    <row r="20" spans="2:10" x14ac:dyDescent="0.45">
      <c r="B20" t="s">
        <v>207</v>
      </c>
      <c r="C20" t="s">
        <v>219</v>
      </c>
      <c r="D20" t="s">
        <v>154</v>
      </c>
      <c r="E20" s="19">
        <v>7.0731707317073164E-2</v>
      </c>
      <c r="F20" s="19"/>
    </row>
    <row r="21" spans="2:10" x14ac:dyDescent="0.45">
      <c r="B21" t="s">
        <v>207</v>
      </c>
      <c r="C21" t="s">
        <v>219</v>
      </c>
      <c r="D21" t="s">
        <v>155</v>
      </c>
      <c r="E21" s="19">
        <v>6.0444254592054679E-2</v>
      </c>
      <c r="F21" s="19"/>
    </row>
    <row r="22" spans="2:10" x14ac:dyDescent="0.45">
      <c r="B22" t="s">
        <v>207</v>
      </c>
      <c r="C22" t="s">
        <v>219</v>
      </c>
      <c r="D22" t="s">
        <v>156</v>
      </c>
      <c r="E22" s="19">
        <v>6.6666666666666666E-2</v>
      </c>
      <c r="F22" s="19"/>
      <c r="H22" t="s">
        <v>484</v>
      </c>
      <c r="I22" t="s">
        <v>467</v>
      </c>
      <c r="J22" t="s">
        <v>469</v>
      </c>
    </row>
    <row r="23" spans="2:10" x14ac:dyDescent="0.45">
      <c r="B23" t="s">
        <v>207</v>
      </c>
      <c r="C23" t="s">
        <v>219</v>
      </c>
      <c r="D23" t="s">
        <v>157</v>
      </c>
      <c r="E23" s="19">
        <v>3.2258064516129031E-2</v>
      </c>
      <c r="F23" s="19"/>
    </row>
    <row r="24" spans="2:10" x14ac:dyDescent="0.45">
      <c r="B24" t="s">
        <v>207</v>
      </c>
      <c r="C24" t="s">
        <v>219</v>
      </c>
      <c r="D24" t="s">
        <v>158</v>
      </c>
      <c r="E24" s="19">
        <v>4.07725321888412E-2</v>
      </c>
      <c r="F24" s="19"/>
    </row>
    <row r="25" spans="2:10" x14ac:dyDescent="0.45">
      <c r="B25" t="s">
        <v>207</v>
      </c>
      <c r="C25" t="s">
        <v>219</v>
      </c>
      <c r="D25" t="s">
        <v>159</v>
      </c>
      <c r="E25" s="19">
        <v>0.13360323886639677</v>
      </c>
      <c r="F25" s="19"/>
      <c r="H25" t="s">
        <v>484</v>
      </c>
      <c r="I25" t="s">
        <v>467</v>
      </c>
      <c r="J25" t="s">
        <v>469</v>
      </c>
    </row>
    <row r="26" spans="2:10" x14ac:dyDescent="0.45">
      <c r="B26" t="s">
        <v>207</v>
      </c>
      <c r="C26" t="s">
        <v>219</v>
      </c>
      <c r="D26" t="s">
        <v>160</v>
      </c>
      <c r="E26" s="19">
        <v>5.2734854059357369E-3</v>
      </c>
      <c r="F26" s="19"/>
    </row>
    <row r="27" spans="2:10" x14ac:dyDescent="0.45">
      <c r="B27" t="s">
        <v>207</v>
      </c>
      <c r="C27" t="s">
        <v>219</v>
      </c>
      <c r="D27" t="s">
        <v>161</v>
      </c>
      <c r="E27" s="19">
        <v>1.0961810466760962E-2</v>
      </c>
      <c r="F27" s="19"/>
    </row>
    <row r="28" spans="2:10" x14ac:dyDescent="0.45">
      <c r="B28" t="s">
        <v>207</v>
      </c>
      <c r="C28" t="s">
        <v>219</v>
      </c>
      <c r="D28" t="s">
        <v>162</v>
      </c>
      <c r="E28" s="19">
        <v>2.3402076934327921E-2</v>
      </c>
      <c r="F28" s="19"/>
    </row>
    <row r="29" spans="2:10" x14ac:dyDescent="0.45">
      <c r="B29" t="s">
        <v>207</v>
      </c>
      <c r="C29" t="s">
        <v>219</v>
      </c>
      <c r="D29" t="s">
        <v>163</v>
      </c>
      <c r="E29" s="19">
        <v>7.7875063141943091E-2</v>
      </c>
      <c r="F29" s="19"/>
      <c r="H29" t="s">
        <v>484</v>
      </c>
      <c r="I29" t="s">
        <v>467</v>
      </c>
      <c r="J29" t="s">
        <v>469</v>
      </c>
    </row>
    <row r="30" spans="2:10" x14ac:dyDescent="0.45">
      <c r="B30" t="s">
        <v>207</v>
      </c>
      <c r="C30" t="s">
        <v>219</v>
      </c>
      <c r="D30" t="s">
        <v>164</v>
      </c>
      <c r="E30" s="19">
        <v>0.26151012891344383</v>
      </c>
      <c r="F30" s="19"/>
      <c r="H30" t="s">
        <v>484</v>
      </c>
      <c r="I30" t="s">
        <v>467</v>
      </c>
    </row>
    <row r="31" spans="2:10" x14ac:dyDescent="0.45">
      <c r="B31" t="s">
        <v>207</v>
      </c>
      <c r="C31" t="s">
        <v>219</v>
      </c>
      <c r="D31" t="s">
        <v>165</v>
      </c>
      <c r="E31" s="19">
        <v>4.7596153846153844E-2</v>
      </c>
      <c r="F31" s="19"/>
    </row>
    <row r="32" spans="2:10" x14ac:dyDescent="0.45">
      <c r="B32" t="s">
        <v>207</v>
      </c>
      <c r="C32" t="s">
        <v>219</v>
      </c>
      <c r="D32" t="s">
        <v>166</v>
      </c>
      <c r="E32" s="19">
        <v>6.1279203370356184E-3</v>
      </c>
      <c r="F32" s="19"/>
    </row>
    <row r="33" spans="2:10" x14ac:dyDescent="0.45">
      <c r="B33" t="s">
        <v>207</v>
      </c>
      <c r="C33" t="s">
        <v>219</v>
      </c>
      <c r="D33" t="s">
        <v>167</v>
      </c>
      <c r="E33" s="19">
        <v>0</v>
      </c>
      <c r="F33" s="19"/>
    </row>
    <row r="34" spans="2:10" x14ac:dyDescent="0.45">
      <c r="B34" t="s">
        <v>207</v>
      </c>
      <c r="C34" t="s">
        <v>219</v>
      </c>
      <c r="D34" t="s">
        <v>168</v>
      </c>
      <c r="E34" s="19">
        <v>8.8452088452088459E-3</v>
      </c>
      <c r="F34" s="19"/>
    </row>
    <row r="35" spans="2:10" x14ac:dyDescent="0.45">
      <c r="B35" t="s">
        <v>207</v>
      </c>
      <c r="C35" t="s">
        <v>219</v>
      </c>
      <c r="D35" t="s">
        <v>169</v>
      </c>
      <c r="E35" s="19">
        <v>5.0083317904091838E-2</v>
      </c>
      <c r="F35" s="19"/>
    </row>
    <row r="36" spans="2:10" x14ac:dyDescent="0.45">
      <c r="B36" t="s">
        <v>207</v>
      </c>
      <c r="C36" t="s">
        <v>219</v>
      </c>
      <c r="D36" t="s">
        <v>170</v>
      </c>
      <c r="E36" s="19">
        <v>3.9053254437869819E-2</v>
      </c>
      <c r="F36" s="19"/>
    </row>
    <row r="37" spans="2:10" x14ac:dyDescent="0.45">
      <c r="B37" t="s">
        <v>207</v>
      </c>
      <c r="C37" t="s">
        <v>219</v>
      </c>
      <c r="D37" t="s">
        <v>171</v>
      </c>
      <c r="E37" s="19">
        <v>6.0389450332758193E-2</v>
      </c>
      <c r="F37" s="19"/>
    </row>
    <row r="38" spans="2:10" x14ac:dyDescent="0.45">
      <c r="B38" t="s">
        <v>207</v>
      </c>
      <c r="C38" t="s">
        <v>219</v>
      </c>
      <c r="D38" t="s">
        <v>172</v>
      </c>
      <c r="E38" s="19">
        <v>4.5801526717557252E-2</v>
      </c>
      <c r="F38" s="19"/>
    </row>
    <row r="39" spans="2:10" x14ac:dyDescent="0.45">
      <c r="B39" t="s">
        <v>207</v>
      </c>
      <c r="C39" t="s">
        <v>219</v>
      </c>
      <c r="D39" t="s">
        <v>173</v>
      </c>
      <c r="E39" s="19">
        <v>4.7430830039525688E-2</v>
      </c>
      <c r="F39" s="19"/>
    </row>
    <row r="40" spans="2:10" x14ac:dyDescent="0.45">
      <c r="B40" t="s">
        <v>207</v>
      </c>
      <c r="C40" t="s">
        <v>219</v>
      </c>
      <c r="D40" t="s">
        <v>174</v>
      </c>
      <c r="E40" s="19">
        <v>5.4587306806971388E-2</v>
      </c>
      <c r="F40" s="19"/>
    </row>
    <row r="41" spans="2:10" x14ac:dyDescent="0.45">
      <c r="B41" t="s">
        <v>207</v>
      </c>
      <c r="C41" t="s">
        <v>219</v>
      </c>
      <c r="D41" t="s">
        <v>175</v>
      </c>
      <c r="E41" s="19">
        <v>4.4316263365222285E-2</v>
      </c>
      <c r="F41" s="19"/>
    </row>
    <row r="42" spans="2:10" x14ac:dyDescent="0.45">
      <c r="B42" t="s">
        <v>207</v>
      </c>
      <c r="C42" t="s">
        <v>219</v>
      </c>
      <c r="D42" t="s">
        <v>177</v>
      </c>
      <c r="E42" s="19">
        <v>2.484657985331537E-2</v>
      </c>
      <c r="F42" s="19"/>
    </row>
    <row r="43" spans="2:10" x14ac:dyDescent="0.45">
      <c r="B43" t="s">
        <v>207</v>
      </c>
      <c r="C43" t="s">
        <v>219</v>
      </c>
      <c r="D43" t="s">
        <v>178</v>
      </c>
      <c r="E43" s="19">
        <v>1.426962072850169E-2</v>
      </c>
      <c r="F43" s="19"/>
    </row>
    <row r="44" spans="2:10" x14ac:dyDescent="0.45">
      <c r="B44" t="s">
        <v>207</v>
      </c>
      <c r="C44" t="s">
        <v>219</v>
      </c>
      <c r="D44" t="s">
        <v>179</v>
      </c>
      <c r="E44" s="19">
        <v>6.1587420441782101E-2</v>
      </c>
      <c r="F44" s="19"/>
    </row>
    <row r="45" spans="2:10" x14ac:dyDescent="0.45">
      <c r="B45" t="s">
        <v>207</v>
      </c>
      <c r="C45" t="s">
        <v>219</v>
      </c>
      <c r="D45" t="s">
        <v>180</v>
      </c>
      <c r="E45" s="19">
        <v>0.14905263157894738</v>
      </c>
      <c r="F45" s="19"/>
      <c r="H45" t="s">
        <v>484</v>
      </c>
      <c r="I45" t="s">
        <v>467</v>
      </c>
      <c r="J45" t="s">
        <v>469</v>
      </c>
    </row>
    <row r="46" spans="2:10" x14ac:dyDescent="0.45">
      <c r="B46" t="s">
        <v>207</v>
      </c>
      <c r="C46" t="s">
        <v>219</v>
      </c>
      <c r="D46" t="s">
        <v>181</v>
      </c>
      <c r="E46" s="19">
        <v>3.1047045778552194E-2</v>
      </c>
      <c r="F46" s="19"/>
    </row>
    <row r="47" spans="2:10" x14ac:dyDescent="0.45">
      <c r="B47" t="s">
        <v>207</v>
      </c>
      <c r="C47" t="s">
        <v>219</v>
      </c>
      <c r="D47" t="s">
        <v>182</v>
      </c>
      <c r="E47" s="19">
        <v>3.9447731755424065E-3</v>
      </c>
      <c r="F47" s="19"/>
    </row>
    <row r="48" spans="2:10" x14ac:dyDescent="0.45">
      <c r="B48" t="s">
        <v>207</v>
      </c>
      <c r="C48" t="s">
        <v>219</v>
      </c>
      <c r="D48" t="s">
        <v>183</v>
      </c>
      <c r="E48" s="19">
        <v>4.1401273885350316E-2</v>
      </c>
      <c r="F48" s="19"/>
    </row>
    <row r="49" spans="2:9" x14ac:dyDescent="0.45">
      <c r="B49" t="s">
        <v>464</v>
      </c>
      <c r="C49" t="s">
        <v>462</v>
      </c>
      <c r="D49" t="s">
        <v>25</v>
      </c>
      <c r="E49" s="19">
        <v>0.14695210449927432</v>
      </c>
      <c r="F49" s="19"/>
      <c r="H49" t="s">
        <v>485</v>
      </c>
      <c r="I49" t="s">
        <v>467</v>
      </c>
    </row>
    <row r="50" spans="2:9" x14ac:dyDescent="0.45">
      <c r="B50" t="s">
        <v>209</v>
      </c>
      <c r="C50" t="s">
        <v>208</v>
      </c>
      <c r="D50" t="s">
        <v>17</v>
      </c>
      <c r="E50" s="19">
        <v>0.67980719573076265</v>
      </c>
      <c r="F50" s="19"/>
      <c r="I50" t="s">
        <v>467</v>
      </c>
    </row>
    <row r="51" spans="2:9" x14ac:dyDescent="0.45">
      <c r="B51" t="s">
        <v>220</v>
      </c>
      <c r="C51" t="s">
        <v>219</v>
      </c>
      <c r="D51" t="s">
        <v>130</v>
      </c>
      <c r="E51" s="19">
        <v>0.35920466232430581</v>
      </c>
      <c r="F51" s="19"/>
      <c r="H51" t="s">
        <v>488</v>
      </c>
      <c r="I51" t="s">
        <v>470</v>
      </c>
    </row>
    <row r="52" spans="2:9" x14ac:dyDescent="0.45">
      <c r="B52" t="s">
        <v>220</v>
      </c>
      <c r="C52" t="s">
        <v>219</v>
      </c>
      <c r="D52" t="s">
        <v>131</v>
      </c>
      <c r="E52" s="19">
        <v>2.2441160372194856E-2</v>
      </c>
      <c r="F52" s="19"/>
    </row>
    <row r="53" spans="2:9" x14ac:dyDescent="0.45">
      <c r="B53" t="s">
        <v>221</v>
      </c>
      <c r="C53" t="s">
        <v>219</v>
      </c>
      <c r="D53" t="s">
        <v>185</v>
      </c>
      <c r="E53" s="19">
        <v>0.35494327390599678</v>
      </c>
      <c r="F53" s="19"/>
      <c r="H53" t="s">
        <v>486</v>
      </c>
      <c r="I53" t="s">
        <v>471</v>
      </c>
    </row>
    <row r="54" spans="2:9" x14ac:dyDescent="0.45">
      <c r="B54" t="s">
        <v>214</v>
      </c>
      <c r="C54" t="s">
        <v>213</v>
      </c>
      <c r="D54" t="s">
        <v>21</v>
      </c>
      <c r="E54" s="19">
        <v>0.36663679808841099</v>
      </c>
      <c r="F54" s="19"/>
      <c r="H54" t="s">
        <v>490</v>
      </c>
      <c r="I54" t="s">
        <v>490</v>
      </c>
    </row>
    <row r="55" spans="2:9" x14ac:dyDescent="0.45">
      <c r="B55" t="s">
        <v>214</v>
      </c>
      <c r="C55" t="s">
        <v>217</v>
      </c>
      <c r="D55" t="s">
        <v>126</v>
      </c>
      <c r="E55" s="19">
        <v>0.27449574610457889</v>
      </c>
      <c r="F55" s="19"/>
      <c r="I55" t="s">
        <v>472</v>
      </c>
    </row>
    <row r="56" spans="2:9" x14ac:dyDescent="0.45">
      <c r="B56" t="s">
        <v>214</v>
      </c>
      <c r="C56" t="s">
        <v>217</v>
      </c>
      <c r="D56" t="s">
        <v>128</v>
      </c>
      <c r="E56" s="19">
        <v>0.11779107725788901</v>
      </c>
      <c r="F56" s="19"/>
      <c r="I56" t="s">
        <v>472</v>
      </c>
    </row>
    <row r="57" spans="2:9" x14ac:dyDescent="0.45">
      <c r="B57" t="s">
        <v>214</v>
      </c>
      <c r="C57" t="s">
        <v>219</v>
      </c>
      <c r="D57" t="s">
        <v>146</v>
      </c>
      <c r="E57" s="19">
        <v>0.23265306122448978</v>
      </c>
      <c r="F57" s="19"/>
      <c r="H57" t="s">
        <v>487</v>
      </c>
      <c r="I57" t="s">
        <v>473</v>
      </c>
    </row>
    <row r="58" spans="2:9" x14ac:dyDescent="0.45">
      <c r="B58" t="s">
        <v>214</v>
      </c>
      <c r="C58" t="s">
        <v>219</v>
      </c>
      <c r="D58" t="s">
        <v>184</v>
      </c>
      <c r="E58" s="19">
        <v>3.8804071246819338E-2</v>
      </c>
      <c r="F58" s="19"/>
    </row>
    <row r="59" spans="2:9" x14ac:dyDescent="0.45">
      <c r="B59" t="s">
        <v>214</v>
      </c>
      <c r="C59" t="s">
        <v>219</v>
      </c>
      <c r="D59" t="s">
        <v>176</v>
      </c>
      <c r="E59" s="19">
        <v>4.1901095647023989E-2</v>
      </c>
      <c r="F59" s="19"/>
    </row>
    <row r="60" spans="2:9" x14ac:dyDescent="0.45">
      <c r="B60" t="s">
        <v>214</v>
      </c>
      <c r="C60" t="s">
        <v>219</v>
      </c>
      <c r="D60" t="s">
        <v>129</v>
      </c>
      <c r="E60" s="19">
        <v>3.6131074042328737E-2</v>
      </c>
      <c r="F60" s="19"/>
    </row>
    <row r="61" spans="2:9" x14ac:dyDescent="0.45">
      <c r="B61" t="s">
        <v>214</v>
      </c>
      <c r="C61" t="s">
        <v>219</v>
      </c>
      <c r="D61" t="s">
        <v>145</v>
      </c>
      <c r="E61" s="19">
        <v>0.12655601659751037</v>
      </c>
      <c r="F61" s="19"/>
    </row>
    <row r="62" spans="2:9" x14ac:dyDescent="0.45">
      <c r="B62" t="s">
        <v>214</v>
      </c>
      <c r="C62" t="s">
        <v>219</v>
      </c>
      <c r="D62" t="s">
        <v>136</v>
      </c>
      <c r="E62" s="19">
        <v>5.0877192982456139E-2</v>
      </c>
      <c r="F62" s="19"/>
    </row>
    <row r="63" spans="2:9" x14ac:dyDescent="0.45">
      <c r="B63" t="s">
        <v>214</v>
      </c>
      <c r="C63" t="s">
        <v>219</v>
      </c>
      <c r="D63" t="s">
        <v>147</v>
      </c>
      <c r="E63" s="19">
        <v>8.3591331269349839E-2</v>
      </c>
      <c r="F63" s="19"/>
    </row>
    <row r="64" spans="2:9" x14ac:dyDescent="0.45">
      <c r="B64" t="s">
        <v>214</v>
      </c>
      <c r="C64" t="s">
        <v>219</v>
      </c>
      <c r="D64" t="s">
        <v>148</v>
      </c>
      <c r="E64" s="19">
        <v>1.9512195121951219E-2</v>
      </c>
      <c r="F64" s="19"/>
    </row>
    <row r="65" spans="2:10" x14ac:dyDescent="0.45">
      <c r="B65" t="s">
        <v>214</v>
      </c>
      <c r="C65" t="s">
        <v>219</v>
      </c>
      <c r="D65" t="s">
        <v>132</v>
      </c>
      <c r="E65" s="19">
        <v>5.7428609667960432E-3</v>
      </c>
      <c r="F65" s="19"/>
    </row>
    <row r="66" spans="2:10" x14ac:dyDescent="0.45">
      <c r="B66" t="s">
        <v>214</v>
      </c>
      <c r="C66" t="s">
        <v>219</v>
      </c>
      <c r="D66" t="s">
        <v>133</v>
      </c>
      <c r="E66" s="19">
        <v>3.250724171226263E-2</v>
      </c>
      <c r="F66" s="19"/>
    </row>
    <row r="67" spans="2:10" x14ac:dyDescent="0.45">
      <c r="B67" t="s">
        <v>214</v>
      </c>
      <c r="C67" t="s">
        <v>219</v>
      </c>
      <c r="D67" t="s">
        <v>134</v>
      </c>
      <c r="E67" s="19">
        <v>3.7420206911732333E-2</v>
      </c>
      <c r="F67" s="19"/>
    </row>
    <row r="68" spans="2:10" x14ac:dyDescent="0.45">
      <c r="B68" t="s">
        <v>214</v>
      </c>
      <c r="C68" t="s">
        <v>219</v>
      </c>
      <c r="D68" t="s">
        <v>135</v>
      </c>
      <c r="E68" s="19">
        <v>3.1443755535872454E-2</v>
      </c>
      <c r="F68" s="19"/>
    </row>
    <row r="69" spans="2:10" x14ac:dyDescent="0.45">
      <c r="B69" t="s">
        <v>214</v>
      </c>
      <c r="C69" t="s">
        <v>219</v>
      </c>
      <c r="D69" t="s">
        <v>137</v>
      </c>
      <c r="E69" s="19">
        <v>0.31486880466472306</v>
      </c>
      <c r="F69" s="19"/>
    </row>
    <row r="70" spans="2:10" x14ac:dyDescent="0.45">
      <c r="B70" t="s">
        <v>214</v>
      </c>
      <c r="C70" t="s">
        <v>219</v>
      </c>
      <c r="D70" t="s">
        <v>138</v>
      </c>
      <c r="E70" s="19">
        <v>6.7704280155642019E-2</v>
      </c>
      <c r="F70" s="19"/>
    </row>
    <row r="71" spans="2:10" x14ac:dyDescent="0.45">
      <c r="B71" t="s">
        <v>214</v>
      </c>
      <c r="C71" t="s">
        <v>219</v>
      </c>
      <c r="D71" t="s">
        <v>139</v>
      </c>
      <c r="E71" s="19">
        <v>5.0158266374482591E-2</v>
      </c>
      <c r="F71" s="19"/>
    </row>
    <row r="72" spans="2:10" x14ac:dyDescent="0.45">
      <c r="B72" t="s">
        <v>214</v>
      </c>
      <c r="C72" t="s">
        <v>219</v>
      </c>
      <c r="D72" t="s">
        <v>140</v>
      </c>
      <c r="E72" s="19">
        <v>3.5628598848368519E-2</v>
      </c>
      <c r="F72" s="19"/>
    </row>
    <row r="73" spans="2:10" x14ac:dyDescent="0.45">
      <c r="B73" t="s">
        <v>214</v>
      </c>
      <c r="C73" t="s">
        <v>219</v>
      </c>
      <c r="D73" t="s">
        <v>141</v>
      </c>
      <c r="E73" s="19">
        <v>4.9017304831258317E-2</v>
      </c>
      <c r="F73" s="19"/>
    </row>
    <row r="74" spans="2:10" x14ac:dyDescent="0.45">
      <c r="B74" t="s">
        <v>214</v>
      </c>
      <c r="C74" t="s">
        <v>219</v>
      </c>
      <c r="D74" t="s">
        <v>142</v>
      </c>
      <c r="E74" s="19">
        <v>2.1151128222622936E-2</v>
      </c>
      <c r="F74" s="19"/>
    </row>
    <row r="75" spans="2:10" x14ac:dyDescent="0.45">
      <c r="B75" t="s">
        <v>214</v>
      </c>
      <c r="C75" t="s">
        <v>219</v>
      </c>
      <c r="D75" t="s">
        <v>143</v>
      </c>
      <c r="E75" s="19">
        <v>2.1151128222622936E-2</v>
      </c>
      <c r="F75" s="19"/>
    </row>
    <row r="76" spans="2:10" x14ac:dyDescent="0.45">
      <c r="B76" t="s">
        <v>214</v>
      </c>
      <c r="C76" t="s">
        <v>219</v>
      </c>
      <c r="D76" t="s">
        <v>144</v>
      </c>
      <c r="E76" s="19">
        <v>2.1151128222622936E-2</v>
      </c>
      <c r="F76" s="19"/>
    </row>
    <row r="77" spans="2:10" x14ac:dyDescent="0.45">
      <c r="B77" t="s">
        <v>218</v>
      </c>
      <c r="C77" t="s">
        <v>217</v>
      </c>
      <c r="D77" t="s">
        <v>127</v>
      </c>
      <c r="E77" s="19">
        <v>0.62363038714390062</v>
      </c>
      <c r="F77" s="19"/>
      <c r="I77" t="s">
        <v>467</v>
      </c>
    </row>
    <row r="78" spans="2:10" x14ac:dyDescent="0.45">
      <c r="B78" t="s">
        <v>465</v>
      </c>
      <c r="C78" t="s">
        <v>462</v>
      </c>
      <c r="D78" t="s">
        <v>22</v>
      </c>
      <c r="E78" s="19">
        <v>0.30361186594202899</v>
      </c>
      <c r="F78" s="19"/>
      <c r="H78" t="s">
        <v>479</v>
      </c>
      <c r="I78" t="s">
        <v>467</v>
      </c>
      <c r="J78" t="s">
        <v>480</v>
      </c>
    </row>
    <row r="79" spans="2:10" x14ac:dyDescent="0.45">
      <c r="B79" t="s">
        <v>465</v>
      </c>
      <c r="C79" t="s">
        <v>462</v>
      </c>
      <c r="D79" t="s">
        <v>26</v>
      </c>
      <c r="E79" s="19">
        <v>2.5617202017520574E-2</v>
      </c>
      <c r="F79" s="19"/>
    </row>
    <row r="80" spans="2:10" x14ac:dyDescent="0.45">
      <c r="B80" t="s">
        <v>212</v>
      </c>
      <c r="C80" t="s">
        <v>210</v>
      </c>
      <c r="D80" t="s">
        <v>18</v>
      </c>
      <c r="E80" s="19">
        <v>0.35594713656387666</v>
      </c>
      <c r="F80" s="19"/>
      <c r="H80" t="s">
        <v>489</v>
      </c>
      <c r="I80" t="s">
        <v>467</v>
      </c>
    </row>
    <row r="81" spans="2:10" x14ac:dyDescent="0.45">
      <c r="B81" t="s">
        <v>222</v>
      </c>
      <c r="C81" t="s">
        <v>219</v>
      </c>
      <c r="D81" t="s">
        <v>223</v>
      </c>
      <c r="E81" s="19">
        <v>1.0248001639680262E-2</v>
      </c>
      <c r="F81" s="19"/>
    </row>
    <row r="82" spans="2:10" x14ac:dyDescent="0.45">
      <c r="B82" t="s">
        <v>215</v>
      </c>
      <c r="C82" t="s">
        <v>213</v>
      </c>
      <c r="D82" t="s">
        <v>216</v>
      </c>
      <c r="E82" s="19">
        <v>0.43244569662819232</v>
      </c>
      <c r="F82" s="19"/>
      <c r="H82" t="s">
        <v>490</v>
      </c>
      <c r="I82" t="s">
        <v>490</v>
      </c>
    </row>
    <row r="83" spans="2:10" x14ac:dyDescent="0.45">
      <c r="B83" t="s">
        <v>215</v>
      </c>
      <c r="C83" t="s">
        <v>219</v>
      </c>
      <c r="D83" t="s">
        <v>224</v>
      </c>
      <c r="E83" s="19">
        <v>1</v>
      </c>
      <c r="F83" s="19"/>
      <c r="J83" t="s">
        <v>476</v>
      </c>
    </row>
    <row r="84" spans="2:10" x14ac:dyDescent="0.45">
      <c r="B84" t="s">
        <v>215</v>
      </c>
      <c r="C84" t="s">
        <v>219</v>
      </c>
      <c r="D84" t="s">
        <v>225</v>
      </c>
      <c r="E84" s="19">
        <v>1</v>
      </c>
      <c r="F84" s="19"/>
      <c r="J84" t="s">
        <v>476</v>
      </c>
    </row>
    <row r="85" spans="2:10" x14ac:dyDescent="0.45">
      <c r="B85" t="s">
        <v>215</v>
      </c>
      <c r="C85" t="s">
        <v>219</v>
      </c>
      <c r="D85" t="s">
        <v>226</v>
      </c>
      <c r="E85" s="19">
        <v>1</v>
      </c>
      <c r="F85" s="19"/>
      <c r="J85" t="s">
        <v>476</v>
      </c>
    </row>
    <row r="86" spans="2:10" x14ac:dyDescent="0.45">
      <c r="B86" t="s">
        <v>215</v>
      </c>
      <c r="C86" t="s">
        <v>219</v>
      </c>
      <c r="D86" t="s">
        <v>227</v>
      </c>
      <c r="E86" s="19">
        <v>5.884083553986467E-3</v>
      </c>
      <c r="F86" s="19"/>
    </row>
    <row r="87" spans="2:10" x14ac:dyDescent="0.45">
      <c r="B87" t="s">
        <v>215</v>
      </c>
      <c r="C87" t="s">
        <v>219</v>
      </c>
      <c r="D87" t="s">
        <v>228</v>
      </c>
      <c r="E87" s="19">
        <v>1</v>
      </c>
      <c r="F87" s="19"/>
      <c r="J87" t="s">
        <v>476</v>
      </c>
    </row>
    <row r="88" spans="2:10" x14ac:dyDescent="0.45">
      <c r="B88" t="s">
        <v>215</v>
      </c>
      <c r="C88" t="s">
        <v>219</v>
      </c>
      <c r="D88" t="s">
        <v>229</v>
      </c>
      <c r="E88" s="19">
        <v>1</v>
      </c>
      <c r="F88" s="19"/>
      <c r="J88" t="s">
        <v>476</v>
      </c>
    </row>
    <row r="89" spans="2:10" x14ac:dyDescent="0.45">
      <c r="B89" t="s">
        <v>215</v>
      </c>
      <c r="C89" t="s">
        <v>219</v>
      </c>
      <c r="D89" t="s">
        <v>230</v>
      </c>
      <c r="E89" s="19">
        <v>1</v>
      </c>
      <c r="F89" s="19"/>
      <c r="J89" t="s">
        <v>476</v>
      </c>
    </row>
    <row r="90" spans="2:10" x14ac:dyDescent="0.45">
      <c r="B90" t="s">
        <v>215</v>
      </c>
      <c r="C90" t="s">
        <v>219</v>
      </c>
      <c r="D90" t="s">
        <v>231</v>
      </c>
      <c r="E90" s="19">
        <v>1</v>
      </c>
      <c r="F90" s="19"/>
      <c r="J90" t="s">
        <v>476</v>
      </c>
    </row>
    <row r="91" spans="2:10" x14ac:dyDescent="0.45">
      <c r="B91" t="s">
        <v>215</v>
      </c>
      <c r="C91" t="s">
        <v>219</v>
      </c>
      <c r="D91" t="s">
        <v>232</v>
      </c>
      <c r="E91" s="19">
        <v>1</v>
      </c>
      <c r="F91" s="19"/>
      <c r="J91" t="s">
        <v>476</v>
      </c>
    </row>
    <row r="92" spans="2:10" x14ac:dyDescent="0.45">
      <c r="B92" t="s">
        <v>215</v>
      </c>
      <c r="C92" t="s">
        <v>219</v>
      </c>
      <c r="D92" t="s">
        <v>233</v>
      </c>
      <c r="E92" s="19">
        <v>2.4067388688327317E-3</v>
      </c>
      <c r="F92" s="19"/>
    </row>
    <row r="93" spans="2:10" x14ac:dyDescent="0.45">
      <c r="B93" t="s">
        <v>215</v>
      </c>
      <c r="C93" t="s">
        <v>219</v>
      </c>
      <c r="D93" t="s">
        <v>234</v>
      </c>
      <c r="E93" s="19">
        <v>1</v>
      </c>
      <c r="F93" s="19"/>
      <c r="J93" t="s">
        <v>476</v>
      </c>
    </row>
    <row r="94" spans="2:10" x14ac:dyDescent="0.45">
      <c r="B94" t="s">
        <v>215</v>
      </c>
      <c r="C94" t="s">
        <v>219</v>
      </c>
      <c r="D94" t="s">
        <v>235</v>
      </c>
      <c r="E94" s="19">
        <v>1.4388489208633094E-2</v>
      </c>
      <c r="F94" s="19"/>
    </row>
    <row r="95" spans="2:10" x14ac:dyDescent="0.45">
      <c r="B95" t="s">
        <v>215</v>
      </c>
      <c r="C95" t="s">
        <v>219</v>
      </c>
      <c r="D95" t="s">
        <v>236</v>
      </c>
      <c r="E95" s="19">
        <v>7.6335877862595417E-3</v>
      </c>
      <c r="F95" s="19"/>
    </row>
    <row r="96" spans="2:10" x14ac:dyDescent="0.45">
      <c r="B96" t="s">
        <v>215</v>
      </c>
      <c r="C96" t="s">
        <v>219</v>
      </c>
      <c r="D96" t="s">
        <v>237</v>
      </c>
      <c r="E96" s="19">
        <v>2.4250822795773429E-3</v>
      </c>
      <c r="F96" s="19"/>
    </row>
    <row r="97" spans="2:10" x14ac:dyDescent="0.45">
      <c r="B97" t="s">
        <v>215</v>
      </c>
      <c r="C97" t="s">
        <v>219</v>
      </c>
      <c r="D97" t="s">
        <v>238</v>
      </c>
      <c r="E97" s="19">
        <v>1.4629049111807733E-3</v>
      </c>
      <c r="F97" s="19"/>
    </row>
    <row r="98" spans="2:10" x14ac:dyDescent="0.45">
      <c r="B98" t="s">
        <v>215</v>
      </c>
      <c r="C98" t="s">
        <v>219</v>
      </c>
      <c r="D98" t="s">
        <v>239</v>
      </c>
      <c r="E98" s="19">
        <v>0</v>
      </c>
      <c r="F98" s="19"/>
    </row>
    <row r="99" spans="2:10" x14ac:dyDescent="0.45">
      <c r="B99" t="s">
        <v>215</v>
      </c>
      <c r="C99" t="s">
        <v>219</v>
      </c>
      <c r="D99" t="s">
        <v>240</v>
      </c>
      <c r="E99" s="19">
        <v>1</v>
      </c>
      <c r="F99" s="19"/>
      <c r="J99" t="s">
        <v>476</v>
      </c>
    </row>
    <row r="100" spans="2:10" x14ac:dyDescent="0.45">
      <c r="B100" t="s">
        <v>215</v>
      </c>
      <c r="C100" t="s">
        <v>219</v>
      </c>
      <c r="D100" t="s">
        <v>241</v>
      </c>
      <c r="E100" s="19">
        <v>1</v>
      </c>
      <c r="F100" s="19"/>
      <c r="J100" t="s">
        <v>476</v>
      </c>
    </row>
    <row r="101" spans="2:10" x14ac:dyDescent="0.45">
      <c r="B101" t="s">
        <v>215</v>
      </c>
      <c r="C101" t="s">
        <v>219</v>
      </c>
      <c r="D101" t="s">
        <v>242</v>
      </c>
      <c r="E101" s="19">
        <v>4.5473336089293095E-3</v>
      </c>
      <c r="F101" s="19"/>
    </row>
    <row r="102" spans="2:10" x14ac:dyDescent="0.45">
      <c r="B102" t="s">
        <v>215</v>
      </c>
      <c r="C102" t="s">
        <v>219</v>
      </c>
      <c r="D102" t="s">
        <v>243</v>
      </c>
      <c r="E102" s="19">
        <v>1</v>
      </c>
      <c r="F102" s="19"/>
      <c r="J102" t="s">
        <v>476</v>
      </c>
    </row>
    <row r="103" spans="2:10" x14ac:dyDescent="0.45">
      <c r="B103" t="s">
        <v>215</v>
      </c>
      <c r="C103" t="s">
        <v>219</v>
      </c>
      <c r="D103" t="s">
        <v>244</v>
      </c>
      <c r="E103" s="19">
        <v>1.7990624604079564E-2</v>
      </c>
      <c r="F103" s="19"/>
    </row>
    <row r="104" spans="2:10" x14ac:dyDescent="0.45">
      <c r="B104" t="s">
        <v>215</v>
      </c>
      <c r="C104" t="s">
        <v>219</v>
      </c>
      <c r="D104" t="s">
        <v>245</v>
      </c>
      <c r="E104" s="19">
        <v>6.379585326953748E-3</v>
      </c>
      <c r="F104" s="19"/>
    </row>
    <row r="105" spans="2:10" x14ac:dyDescent="0.45">
      <c r="B105" t="s">
        <v>215</v>
      </c>
      <c r="C105" t="s">
        <v>219</v>
      </c>
      <c r="D105" t="s">
        <v>246</v>
      </c>
      <c r="E105" s="19">
        <v>7.6893987142316904E-3</v>
      </c>
      <c r="F105" s="19"/>
    </row>
    <row r="106" spans="2:10" x14ac:dyDescent="0.45">
      <c r="B106" t="s">
        <v>215</v>
      </c>
      <c r="C106" t="s">
        <v>219</v>
      </c>
      <c r="D106" t="s">
        <v>247</v>
      </c>
      <c r="E106" s="19">
        <v>4.7909407665505223E-3</v>
      </c>
      <c r="F106" s="19"/>
    </row>
    <row r="107" spans="2:10" x14ac:dyDescent="0.45">
      <c r="B107" t="s">
        <v>215</v>
      </c>
      <c r="C107" t="s">
        <v>219</v>
      </c>
      <c r="D107" t="s">
        <v>248</v>
      </c>
      <c r="E107" s="19">
        <v>9.465543114394551E-3</v>
      </c>
      <c r="F107" s="19"/>
    </row>
    <row r="108" spans="2:10" x14ac:dyDescent="0.45">
      <c r="B108" t="s">
        <v>215</v>
      </c>
      <c r="C108" t="s">
        <v>219</v>
      </c>
      <c r="D108" t="s">
        <v>249</v>
      </c>
      <c r="E108" s="19">
        <v>1</v>
      </c>
      <c r="F108" s="19"/>
      <c r="J108" t="s">
        <v>476</v>
      </c>
    </row>
    <row r="109" spans="2:10" x14ac:dyDescent="0.45">
      <c r="B109" t="s">
        <v>215</v>
      </c>
      <c r="C109" t="s">
        <v>219</v>
      </c>
      <c r="D109" t="s">
        <v>250</v>
      </c>
      <c r="E109" s="19">
        <v>3.0744572344455778E-2</v>
      </c>
      <c r="F109" s="19"/>
    </row>
    <row r="110" spans="2:10" x14ac:dyDescent="0.45">
      <c r="B110" t="s">
        <v>215</v>
      </c>
      <c r="C110" t="s">
        <v>219</v>
      </c>
      <c r="D110" t="s">
        <v>251</v>
      </c>
      <c r="E110" s="19">
        <v>4.1166936790923828E-2</v>
      </c>
      <c r="F110" s="19"/>
    </row>
    <row r="111" spans="2:10" x14ac:dyDescent="0.45">
      <c r="B111" t="s">
        <v>215</v>
      </c>
      <c r="C111" t="s">
        <v>219</v>
      </c>
      <c r="D111" t="s">
        <v>252</v>
      </c>
      <c r="E111" s="19">
        <v>9.0019569471624268E-3</v>
      </c>
      <c r="F111" s="19"/>
    </row>
    <row r="112" spans="2:10" x14ac:dyDescent="0.45">
      <c r="B112" t="s">
        <v>215</v>
      </c>
      <c r="C112" t="s">
        <v>219</v>
      </c>
      <c r="D112" t="s">
        <v>253</v>
      </c>
      <c r="E112" s="19">
        <v>9.9520492174070396E-3</v>
      </c>
      <c r="F112" s="19"/>
    </row>
    <row r="113" spans="2:6" x14ac:dyDescent="0.45">
      <c r="B113" t="s">
        <v>215</v>
      </c>
      <c r="C113" t="s">
        <v>219</v>
      </c>
      <c r="D113" t="s">
        <v>254</v>
      </c>
      <c r="E113" s="19">
        <v>6.6797189911320968E-3</v>
      </c>
      <c r="F113" s="19"/>
    </row>
    <row r="114" spans="2:6" x14ac:dyDescent="0.45">
      <c r="B114" t="s">
        <v>215</v>
      </c>
      <c r="C114" t="s">
        <v>219</v>
      </c>
      <c r="D114" t="s">
        <v>255</v>
      </c>
      <c r="E114" s="19">
        <v>6.1661618347035917E-3</v>
      </c>
      <c r="F114" s="19"/>
    </row>
    <row r="115" spans="2:6" x14ac:dyDescent="0.45">
      <c r="B115" t="s">
        <v>215</v>
      </c>
      <c r="C115" t="s">
        <v>219</v>
      </c>
      <c r="D115" t="s">
        <v>256</v>
      </c>
      <c r="E115" s="19">
        <v>2.5799214806505887E-2</v>
      </c>
      <c r="F115" s="19"/>
    </row>
    <row r="116" spans="2:6" x14ac:dyDescent="0.45">
      <c r="B116" t="s">
        <v>215</v>
      </c>
      <c r="C116" t="s">
        <v>219</v>
      </c>
      <c r="D116" t="s">
        <v>257</v>
      </c>
      <c r="E116" s="19">
        <v>2.49949334594339E-3</v>
      </c>
      <c r="F116" s="19"/>
    </row>
    <row r="117" spans="2:6" x14ac:dyDescent="0.45">
      <c r="B117" t="s">
        <v>215</v>
      </c>
      <c r="C117" t="s">
        <v>219</v>
      </c>
      <c r="D117" t="s">
        <v>258</v>
      </c>
      <c r="E117" s="19">
        <v>6.587615283267457E-3</v>
      </c>
      <c r="F117" s="19"/>
    </row>
    <row r="118" spans="2:6" x14ac:dyDescent="0.45">
      <c r="B118" t="s">
        <v>215</v>
      </c>
      <c r="C118" t="s">
        <v>219</v>
      </c>
      <c r="D118" t="s">
        <v>259</v>
      </c>
      <c r="E118" s="19">
        <v>2.2968345443915477E-3</v>
      </c>
      <c r="F118" s="19"/>
    </row>
    <row r="119" spans="2:6" x14ac:dyDescent="0.45">
      <c r="B119" t="s">
        <v>215</v>
      </c>
      <c r="C119" t="s">
        <v>219</v>
      </c>
      <c r="D119" t="s">
        <v>260</v>
      </c>
      <c r="E119" s="19">
        <v>4.3534971964833231E-3</v>
      </c>
      <c r="F119" s="19"/>
    </row>
    <row r="120" spans="2:6" x14ac:dyDescent="0.45">
      <c r="B120" t="s">
        <v>215</v>
      </c>
      <c r="C120" t="s">
        <v>219</v>
      </c>
      <c r="D120" t="s">
        <v>261</v>
      </c>
      <c r="E120" s="19">
        <v>1.1286011286011286E-2</v>
      </c>
      <c r="F120" s="19"/>
    </row>
    <row r="121" spans="2:6" x14ac:dyDescent="0.45">
      <c r="B121" t="s">
        <v>215</v>
      </c>
      <c r="C121" t="s">
        <v>219</v>
      </c>
      <c r="D121" t="s">
        <v>262</v>
      </c>
      <c r="E121" s="19">
        <v>3.4187161955301563E-3</v>
      </c>
      <c r="F121" s="19"/>
    </row>
    <row r="122" spans="2:6" x14ac:dyDescent="0.45">
      <c r="B122" t="s">
        <v>215</v>
      </c>
      <c r="C122" t="s">
        <v>219</v>
      </c>
      <c r="D122" t="s">
        <v>263</v>
      </c>
      <c r="E122" s="19">
        <v>1.232394366197183E-2</v>
      </c>
      <c r="F122" s="19"/>
    </row>
    <row r="123" spans="2:6" x14ac:dyDescent="0.45">
      <c r="B123" t="s">
        <v>215</v>
      </c>
      <c r="C123" t="s">
        <v>219</v>
      </c>
      <c r="D123" t="s">
        <v>264</v>
      </c>
      <c r="E123" s="19">
        <v>9.8199672667757774E-3</v>
      </c>
      <c r="F123" s="19"/>
    </row>
    <row r="124" spans="2:6" x14ac:dyDescent="0.45">
      <c r="B124" t="s">
        <v>215</v>
      </c>
      <c r="C124" t="s">
        <v>219</v>
      </c>
      <c r="D124" t="s">
        <v>265</v>
      </c>
      <c r="E124" s="19">
        <v>1.5923566878980892E-2</v>
      </c>
      <c r="F124" s="19"/>
    </row>
    <row r="125" spans="2:6" x14ac:dyDescent="0.45">
      <c r="B125" t="s">
        <v>215</v>
      </c>
      <c r="C125" t="s">
        <v>219</v>
      </c>
      <c r="D125" t="s">
        <v>266</v>
      </c>
      <c r="E125" s="19">
        <v>9.4740280953936624E-3</v>
      </c>
      <c r="F125" s="19"/>
    </row>
    <row r="126" spans="2:6" x14ac:dyDescent="0.45">
      <c r="B126" t="s">
        <v>215</v>
      </c>
      <c r="C126" t="s">
        <v>219</v>
      </c>
      <c r="D126" t="s">
        <v>267</v>
      </c>
      <c r="E126" s="19">
        <v>1.0354110581901015E-2</v>
      </c>
      <c r="F126" s="19"/>
    </row>
    <row r="127" spans="2:6" x14ac:dyDescent="0.45">
      <c r="B127" t="s">
        <v>215</v>
      </c>
      <c r="C127" t="s">
        <v>219</v>
      </c>
      <c r="D127" t="s">
        <v>268</v>
      </c>
      <c r="E127" s="19">
        <v>5.5939453767686739E-3</v>
      </c>
      <c r="F127" s="19"/>
    </row>
    <row r="128" spans="2:6" x14ac:dyDescent="0.45">
      <c r="B128" t="s">
        <v>215</v>
      </c>
      <c r="C128" t="s">
        <v>219</v>
      </c>
      <c r="D128" t="s">
        <v>269</v>
      </c>
      <c r="E128" s="19">
        <v>3.1847133757961785E-3</v>
      </c>
      <c r="F128" s="19"/>
    </row>
    <row r="129" spans="2:10" x14ac:dyDescent="0.45">
      <c r="B129" t="s">
        <v>215</v>
      </c>
      <c r="C129" t="s">
        <v>219</v>
      </c>
      <c r="D129" t="s">
        <v>270</v>
      </c>
      <c r="E129" s="19">
        <v>4.7455573505654283E-3</v>
      </c>
      <c r="F129" s="19"/>
    </row>
    <row r="130" spans="2:10" x14ac:dyDescent="0.45">
      <c r="B130" t="s">
        <v>215</v>
      </c>
      <c r="C130" t="s">
        <v>219</v>
      </c>
      <c r="D130" t="s">
        <v>271</v>
      </c>
      <c r="E130" s="19">
        <v>1.906260930395243E-2</v>
      </c>
      <c r="F130" s="19"/>
    </row>
    <row r="131" spans="2:10" x14ac:dyDescent="0.45">
      <c r="B131" t="s">
        <v>215</v>
      </c>
      <c r="C131" t="s">
        <v>219</v>
      </c>
      <c r="D131" t="s">
        <v>272</v>
      </c>
      <c r="E131" s="19">
        <v>3.8690476190476192E-2</v>
      </c>
      <c r="F131" s="19"/>
    </row>
    <row r="132" spans="2:10" x14ac:dyDescent="0.45">
      <c r="B132" t="s">
        <v>215</v>
      </c>
      <c r="C132" t="s">
        <v>219</v>
      </c>
      <c r="D132" t="s">
        <v>273</v>
      </c>
      <c r="E132" s="19">
        <v>1</v>
      </c>
      <c r="F132" s="19"/>
      <c r="J132" t="s">
        <v>476</v>
      </c>
    </row>
    <row r="133" spans="2:10" x14ac:dyDescent="0.45">
      <c r="B133" t="s">
        <v>215</v>
      </c>
      <c r="C133" t="s">
        <v>219</v>
      </c>
      <c r="D133" t="s">
        <v>274</v>
      </c>
      <c r="E133" s="19">
        <v>1.2814112165085705E-2</v>
      </c>
      <c r="F133" s="19"/>
    </row>
    <row r="134" spans="2:10" x14ac:dyDescent="0.45">
      <c r="B134" t="s">
        <v>215</v>
      </c>
      <c r="C134" t="s">
        <v>219</v>
      </c>
      <c r="D134" t="s">
        <v>275</v>
      </c>
      <c r="E134" s="19">
        <v>2.1438142027690933E-2</v>
      </c>
      <c r="F134" s="19"/>
    </row>
    <row r="135" spans="2:10" x14ac:dyDescent="0.45">
      <c r="B135" t="s">
        <v>215</v>
      </c>
      <c r="C135" t="s">
        <v>219</v>
      </c>
      <c r="D135" t="s">
        <v>276</v>
      </c>
      <c r="E135" s="19">
        <v>1.3844515441959531E-2</v>
      </c>
      <c r="F135" s="19"/>
    </row>
    <row r="136" spans="2:10" x14ac:dyDescent="0.45">
      <c r="B136" t="s">
        <v>215</v>
      </c>
      <c r="C136" t="s">
        <v>219</v>
      </c>
      <c r="D136" t="s">
        <v>277</v>
      </c>
      <c r="E136" s="19">
        <v>1.8302828618968387E-2</v>
      </c>
      <c r="F136" s="19"/>
    </row>
    <row r="137" spans="2:10" x14ac:dyDescent="0.45">
      <c r="B137" t="s">
        <v>215</v>
      </c>
      <c r="C137" t="s">
        <v>219</v>
      </c>
      <c r="D137" t="s">
        <v>278</v>
      </c>
      <c r="E137" s="19">
        <v>1.8592297476759629E-2</v>
      </c>
      <c r="F137" s="19"/>
    </row>
    <row r="138" spans="2:10" x14ac:dyDescent="0.45">
      <c r="B138" t="s">
        <v>215</v>
      </c>
      <c r="C138" t="s">
        <v>219</v>
      </c>
      <c r="D138" t="s">
        <v>279</v>
      </c>
      <c r="E138" s="19">
        <v>1.1879049676025918E-2</v>
      </c>
      <c r="F138" s="19"/>
    </row>
    <row r="139" spans="2:10" x14ac:dyDescent="0.45">
      <c r="B139" t="s">
        <v>215</v>
      </c>
      <c r="C139" t="s">
        <v>219</v>
      </c>
      <c r="D139" t="s">
        <v>280</v>
      </c>
      <c r="E139" s="19">
        <v>2.9666254635352288E-2</v>
      </c>
      <c r="F139" s="19"/>
    </row>
    <row r="140" spans="2:10" x14ac:dyDescent="0.45">
      <c r="B140" t="s">
        <v>215</v>
      </c>
      <c r="C140" t="s">
        <v>219</v>
      </c>
      <c r="D140" t="s">
        <v>281</v>
      </c>
      <c r="E140" s="19">
        <v>2.0044543429844099E-2</v>
      </c>
      <c r="F140" s="19"/>
    </row>
    <row r="141" spans="2:10" x14ac:dyDescent="0.45">
      <c r="B141" t="s">
        <v>215</v>
      </c>
      <c r="C141" t="s">
        <v>219</v>
      </c>
      <c r="D141" t="s">
        <v>282</v>
      </c>
      <c r="E141" s="19">
        <v>2.8548451950140732E-2</v>
      </c>
      <c r="F141" s="19"/>
    </row>
    <row r="142" spans="2:10" x14ac:dyDescent="0.45">
      <c r="B142" t="s">
        <v>215</v>
      </c>
      <c r="C142" t="s">
        <v>219</v>
      </c>
      <c r="D142" t="s">
        <v>283</v>
      </c>
      <c r="E142" s="19">
        <v>1.6949152542372881E-2</v>
      </c>
      <c r="F142" s="19"/>
    </row>
    <row r="143" spans="2:10" x14ac:dyDescent="0.45">
      <c r="B143" t="s">
        <v>215</v>
      </c>
      <c r="C143" t="s">
        <v>219</v>
      </c>
      <c r="D143" t="s">
        <v>284</v>
      </c>
      <c r="E143" s="19">
        <v>1.0175763182238668E-2</v>
      </c>
      <c r="F143" s="19"/>
    </row>
    <row r="144" spans="2:10" x14ac:dyDescent="0.45">
      <c r="B144" t="s">
        <v>215</v>
      </c>
      <c r="C144" t="s">
        <v>219</v>
      </c>
      <c r="D144" t="s">
        <v>285</v>
      </c>
      <c r="E144" s="19">
        <v>8.3462132921174655E-3</v>
      </c>
      <c r="F144" s="19"/>
    </row>
    <row r="145" spans="2:6" x14ac:dyDescent="0.45">
      <c r="B145" t="s">
        <v>215</v>
      </c>
      <c r="C145" t="s">
        <v>219</v>
      </c>
      <c r="D145" t="s">
        <v>286</v>
      </c>
      <c r="E145" s="19">
        <v>9.5957533687219265E-3</v>
      </c>
      <c r="F145" s="19"/>
    </row>
    <row r="146" spans="2:6" x14ac:dyDescent="0.45">
      <c r="B146" t="s">
        <v>215</v>
      </c>
      <c r="C146" t="s">
        <v>219</v>
      </c>
      <c r="D146" t="s">
        <v>287</v>
      </c>
      <c r="E146" s="19">
        <v>8.7976539589442824E-3</v>
      </c>
      <c r="F146" s="19"/>
    </row>
    <row r="147" spans="2:6" x14ac:dyDescent="0.45">
      <c r="B147" t="s">
        <v>215</v>
      </c>
      <c r="C147" t="s">
        <v>219</v>
      </c>
      <c r="D147" t="s">
        <v>288</v>
      </c>
      <c r="E147" s="19">
        <v>6.081337894336754E-3</v>
      </c>
      <c r="F147" s="19"/>
    </row>
    <row r="148" spans="2:6" x14ac:dyDescent="0.45">
      <c r="B148" t="s">
        <v>215</v>
      </c>
      <c r="C148" t="s">
        <v>219</v>
      </c>
      <c r="D148" t="s">
        <v>289</v>
      </c>
      <c r="E148" s="19">
        <v>8.3762886597938142E-3</v>
      </c>
      <c r="F148" s="19"/>
    </row>
    <row r="149" spans="2:6" x14ac:dyDescent="0.45">
      <c r="B149" t="s">
        <v>215</v>
      </c>
      <c r="C149" t="s">
        <v>219</v>
      </c>
      <c r="D149" t="s">
        <v>290</v>
      </c>
      <c r="E149" s="19">
        <v>1.118133203694701E-2</v>
      </c>
      <c r="F149" s="19"/>
    </row>
    <row r="150" spans="2:6" x14ac:dyDescent="0.45">
      <c r="B150" t="s">
        <v>215</v>
      </c>
      <c r="C150" t="s">
        <v>219</v>
      </c>
      <c r="D150" t="s">
        <v>291</v>
      </c>
      <c r="E150" s="19">
        <v>9.8559514783927212E-3</v>
      </c>
      <c r="F150" s="19"/>
    </row>
    <row r="151" spans="2:6" x14ac:dyDescent="0.45">
      <c r="B151" t="s">
        <v>215</v>
      </c>
      <c r="C151" t="s">
        <v>219</v>
      </c>
      <c r="D151" t="s">
        <v>292</v>
      </c>
      <c r="E151" s="19">
        <v>2.7818448023426062E-2</v>
      </c>
      <c r="F151" s="19"/>
    </row>
    <row r="152" spans="2:6" x14ac:dyDescent="0.45">
      <c r="B152" t="s">
        <v>215</v>
      </c>
      <c r="C152" t="s">
        <v>219</v>
      </c>
      <c r="D152" t="s">
        <v>293</v>
      </c>
      <c r="E152" s="19">
        <v>8.9988751406074249E-3</v>
      </c>
      <c r="F152" s="19"/>
    </row>
    <row r="153" spans="2:6" x14ac:dyDescent="0.45">
      <c r="B153" t="s">
        <v>215</v>
      </c>
      <c r="C153" t="s">
        <v>219</v>
      </c>
      <c r="D153" t="s">
        <v>294</v>
      </c>
      <c r="E153" s="19">
        <v>8.1495685522531159E-3</v>
      </c>
      <c r="F153" s="19"/>
    </row>
    <row r="154" spans="2:6" x14ac:dyDescent="0.45">
      <c r="B154" t="s">
        <v>215</v>
      </c>
      <c r="C154" t="s">
        <v>219</v>
      </c>
      <c r="D154" t="s">
        <v>295</v>
      </c>
      <c r="E154" s="19">
        <v>3.430531732418525E-2</v>
      </c>
      <c r="F154" s="19"/>
    </row>
    <row r="155" spans="2:6" x14ac:dyDescent="0.45">
      <c r="B155" t="s">
        <v>215</v>
      </c>
      <c r="C155" t="s">
        <v>219</v>
      </c>
      <c r="D155" t="s">
        <v>296</v>
      </c>
      <c r="E155" s="19">
        <v>2.8368794326241137E-3</v>
      </c>
      <c r="F155" s="19"/>
    </row>
    <row r="156" spans="2:6" x14ac:dyDescent="0.45">
      <c r="B156" t="s">
        <v>215</v>
      </c>
      <c r="C156" t="s">
        <v>219</v>
      </c>
      <c r="D156" t="s">
        <v>297</v>
      </c>
      <c r="E156" s="19">
        <v>8.9407485982724664E-3</v>
      </c>
      <c r="F156" s="19"/>
    </row>
    <row r="157" spans="2:6" x14ac:dyDescent="0.45">
      <c r="B157" t="s">
        <v>215</v>
      </c>
      <c r="C157" t="s">
        <v>219</v>
      </c>
      <c r="D157" t="s">
        <v>298</v>
      </c>
      <c r="E157" s="19">
        <v>1.6756896107244134E-2</v>
      </c>
      <c r="F157" s="19"/>
    </row>
    <row r="158" spans="2:6" x14ac:dyDescent="0.45">
      <c r="B158" t="s">
        <v>215</v>
      </c>
      <c r="C158" t="s">
        <v>219</v>
      </c>
      <c r="D158" t="s">
        <v>299</v>
      </c>
      <c r="E158" s="19">
        <v>1.9191226867717615E-2</v>
      </c>
      <c r="F158" s="19"/>
    </row>
    <row r="159" spans="2:6" x14ac:dyDescent="0.45">
      <c r="B159" t="s">
        <v>215</v>
      </c>
      <c r="C159" t="s">
        <v>219</v>
      </c>
      <c r="D159" t="s">
        <v>300</v>
      </c>
      <c r="E159" s="19">
        <v>3.1419284940411699E-2</v>
      </c>
      <c r="F159" s="19"/>
    </row>
    <row r="160" spans="2:6" x14ac:dyDescent="0.45">
      <c r="B160" t="s">
        <v>215</v>
      </c>
      <c r="C160" t="s">
        <v>219</v>
      </c>
      <c r="D160" t="s">
        <v>301</v>
      </c>
      <c r="E160" s="19">
        <v>7.2791833111407009E-2</v>
      </c>
      <c r="F160" s="19"/>
    </row>
    <row r="161" spans="2:10" x14ac:dyDescent="0.45">
      <c r="B161" t="s">
        <v>215</v>
      </c>
      <c r="C161" t="s">
        <v>219</v>
      </c>
      <c r="D161" t="s">
        <v>302</v>
      </c>
      <c r="E161" s="19">
        <v>2.2340425531914895E-2</v>
      </c>
      <c r="F161" s="19"/>
    </row>
    <row r="162" spans="2:10" x14ac:dyDescent="0.45">
      <c r="B162" t="s">
        <v>215</v>
      </c>
      <c r="C162" t="s">
        <v>219</v>
      </c>
      <c r="D162" t="s">
        <v>303</v>
      </c>
      <c r="E162" s="19">
        <v>1.0523321956769055E-2</v>
      </c>
      <c r="F162" s="19"/>
    </row>
    <row r="163" spans="2:10" x14ac:dyDescent="0.45">
      <c r="B163" t="s">
        <v>215</v>
      </c>
      <c r="C163" t="s">
        <v>219</v>
      </c>
      <c r="D163" t="s">
        <v>304</v>
      </c>
      <c r="E163" s="19">
        <v>1.8819503849443968E-2</v>
      </c>
      <c r="F163" s="19"/>
    </row>
    <row r="164" spans="2:10" x14ac:dyDescent="0.45">
      <c r="B164" t="s">
        <v>215</v>
      </c>
      <c r="C164" t="s">
        <v>219</v>
      </c>
      <c r="D164" t="s">
        <v>305</v>
      </c>
      <c r="E164" s="19">
        <v>2.0132916340891323E-2</v>
      </c>
      <c r="F164" s="19"/>
    </row>
    <row r="165" spans="2:10" x14ac:dyDescent="0.45">
      <c r="B165" t="s">
        <v>215</v>
      </c>
      <c r="C165" t="s">
        <v>219</v>
      </c>
      <c r="D165" t="s">
        <v>306</v>
      </c>
      <c r="E165" s="19">
        <v>0.10818713450292397</v>
      </c>
      <c r="F165" s="19"/>
      <c r="J165" t="s">
        <v>468</v>
      </c>
    </row>
    <row r="166" spans="2:10" x14ac:dyDescent="0.45">
      <c r="B166" t="s">
        <v>215</v>
      </c>
      <c r="C166" t="s">
        <v>219</v>
      </c>
      <c r="D166" t="s">
        <v>307</v>
      </c>
      <c r="E166" s="19">
        <v>6.3645130183220835E-2</v>
      </c>
      <c r="F166" s="19"/>
    </row>
    <row r="167" spans="2:10" x14ac:dyDescent="0.45">
      <c r="B167" t="s">
        <v>215</v>
      </c>
      <c r="C167" t="s">
        <v>219</v>
      </c>
      <c r="D167" t="s">
        <v>308</v>
      </c>
      <c r="E167" s="19">
        <v>5.7613168724279837E-2</v>
      </c>
      <c r="F167" s="19"/>
    </row>
    <row r="168" spans="2:10" x14ac:dyDescent="0.45">
      <c r="B168" t="s">
        <v>215</v>
      </c>
      <c r="C168" t="s">
        <v>219</v>
      </c>
      <c r="D168" t="s">
        <v>309</v>
      </c>
      <c r="E168" s="19">
        <v>3.533123028391167E-2</v>
      </c>
      <c r="F168" s="19"/>
    </row>
    <row r="169" spans="2:10" x14ac:dyDescent="0.45">
      <c r="B169" t="s">
        <v>215</v>
      </c>
      <c r="C169" t="s">
        <v>219</v>
      </c>
      <c r="D169" t="s">
        <v>310</v>
      </c>
      <c r="E169" s="19">
        <v>6.013215859030837E-2</v>
      </c>
      <c r="F169" s="19"/>
    </row>
    <row r="170" spans="2:10" x14ac:dyDescent="0.45">
      <c r="B170" t="s">
        <v>215</v>
      </c>
      <c r="C170" t="s">
        <v>219</v>
      </c>
      <c r="D170" t="s">
        <v>311</v>
      </c>
      <c r="E170" s="19">
        <v>5.2905464006938421E-2</v>
      </c>
      <c r="F170" s="19"/>
    </row>
    <row r="171" spans="2:10" x14ac:dyDescent="0.45">
      <c r="B171" t="s">
        <v>215</v>
      </c>
      <c r="C171" t="s">
        <v>219</v>
      </c>
      <c r="D171" t="s">
        <v>312</v>
      </c>
      <c r="E171" s="19">
        <v>3.125E-2</v>
      </c>
      <c r="F171" s="19"/>
    </row>
    <row r="172" spans="2:10" x14ac:dyDescent="0.45">
      <c r="B172" t="s">
        <v>215</v>
      </c>
      <c r="C172" t="s">
        <v>219</v>
      </c>
      <c r="D172" t="s">
        <v>313</v>
      </c>
      <c r="E172" s="19">
        <v>2.7500859401856308E-2</v>
      </c>
      <c r="F172" s="19"/>
    </row>
    <row r="173" spans="2:10" x14ac:dyDescent="0.45">
      <c r="B173" t="s">
        <v>215</v>
      </c>
      <c r="C173" t="s">
        <v>219</v>
      </c>
      <c r="D173" t="s">
        <v>314</v>
      </c>
      <c r="E173" s="19">
        <v>2.465897166841553E-2</v>
      </c>
      <c r="F173" s="19"/>
    </row>
    <row r="174" spans="2:10" x14ac:dyDescent="0.45">
      <c r="B174" t="s">
        <v>215</v>
      </c>
      <c r="C174" t="s">
        <v>219</v>
      </c>
      <c r="D174" t="s">
        <v>315</v>
      </c>
      <c r="E174" s="19">
        <v>1.0420225486846601E-2</v>
      </c>
      <c r="F174" s="19"/>
    </row>
    <row r="175" spans="2:10" x14ac:dyDescent="0.45">
      <c r="B175" t="s">
        <v>215</v>
      </c>
      <c r="C175" t="s">
        <v>219</v>
      </c>
      <c r="D175" t="s">
        <v>316</v>
      </c>
      <c r="E175" s="19">
        <v>9.3075204765450479E-3</v>
      </c>
      <c r="F175" s="19"/>
    </row>
    <row r="176" spans="2:10" x14ac:dyDescent="0.45">
      <c r="B176" t="s">
        <v>215</v>
      </c>
      <c r="C176" t="s">
        <v>219</v>
      </c>
      <c r="D176" t="s">
        <v>317</v>
      </c>
      <c r="E176" s="19">
        <v>8.5317901921507528E-3</v>
      </c>
      <c r="F176" s="19"/>
    </row>
    <row r="177" spans="2:6" x14ac:dyDescent="0.45">
      <c r="B177" t="s">
        <v>215</v>
      </c>
      <c r="C177" t="s">
        <v>219</v>
      </c>
      <c r="D177" t="s">
        <v>318</v>
      </c>
      <c r="E177" s="19">
        <v>2.8566279174551682E-2</v>
      </c>
      <c r="F177" s="19"/>
    </row>
    <row r="178" spans="2:6" x14ac:dyDescent="0.45">
      <c r="B178" t="s">
        <v>215</v>
      </c>
      <c r="C178" t="s">
        <v>219</v>
      </c>
      <c r="D178" t="s">
        <v>319</v>
      </c>
      <c r="E178" s="19">
        <v>2.2222222222222223E-2</v>
      </c>
      <c r="F178" s="19"/>
    </row>
    <row r="179" spans="2:6" x14ac:dyDescent="0.45">
      <c r="B179" t="s">
        <v>215</v>
      </c>
      <c r="C179" t="s">
        <v>219</v>
      </c>
      <c r="D179" t="s">
        <v>320</v>
      </c>
      <c r="E179" s="19">
        <v>1.4412416851441241E-2</v>
      </c>
      <c r="F179" s="19"/>
    </row>
    <row r="180" spans="2:6" x14ac:dyDescent="0.45">
      <c r="B180" t="s">
        <v>215</v>
      </c>
      <c r="C180" t="s">
        <v>219</v>
      </c>
      <c r="D180" t="s">
        <v>321</v>
      </c>
      <c r="E180" s="19">
        <v>4.8387096774193547E-2</v>
      </c>
      <c r="F180" s="19"/>
    </row>
    <row r="181" spans="2:6" x14ac:dyDescent="0.45">
      <c r="B181" t="s">
        <v>215</v>
      </c>
      <c r="C181" t="s">
        <v>219</v>
      </c>
      <c r="D181" t="s">
        <v>322</v>
      </c>
      <c r="E181" s="19">
        <v>2.8846153846153848E-2</v>
      </c>
      <c r="F181" s="19"/>
    </row>
    <row r="182" spans="2:6" x14ac:dyDescent="0.45">
      <c r="B182" t="s">
        <v>215</v>
      </c>
      <c r="C182" t="s">
        <v>219</v>
      </c>
      <c r="D182" t="s">
        <v>323</v>
      </c>
      <c r="E182" s="19">
        <v>2.2065313327449251E-2</v>
      </c>
      <c r="F182" s="19"/>
    </row>
    <row r="183" spans="2:6" x14ac:dyDescent="0.45">
      <c r="B183" t="s">
        <v>215</v>
      </c>
      <c r="C183" t="s">
        <v>219</v>
      </c>
      <c r="D183" t="s">
        <v>324</v>
      </c>
      <c r="E183" s="19">
        <v>1.6887417218543047E-2</v>
      </c>
      <c r="F183" s="19"/>
    </row>
    <row r="184" spans="2:6" x14ac:dyDescent="0.45">
      <c r="B184" t="s">
        <v>215</v>
      </c>
      <c r="C184" t="s">
        <v>219</v>
      </c>
      <c r="D184" t="s">
        <v>325</v>
      </c>
      <c r="E184" s="19">
        <v>1.2877747252747252E-2</v>
      </c>
      <c r="F184" s="19"/>
    </row>
    <row r="185" spans="2:6" x14ac:dyDescent="0.45">
      <c r="B185" t="s">
        <v>215</v>
      </c>
      <c r="C185" t="s">
        <v>219</v>
      </c>
      <c r="D185" t="s">
        <v>326</v>
      </c>
      <c r="E185" s="19">
        <v>2.8416779431664412E-2</v>
      </c>
      <c r="F185" s="19"/>
    </row>
    <row r="186" spans="2:6" x14ac:dyDescent="0.45">
      <c r="B186" t="s">
        <v>215</v>
      </c>
      <c r="C186" t="s">
        <v>219</v>
      </c>
      <c r="D186" t="s">
        <v>327</v>
      </c>
      <c r="E186" s="19">
        <v>4.9418604651162788E-2</v>
      </c>
      <c r="F186" s="19"/>
    </row>
    <row r="187" spans="2:6" x14ac:dyDescent="0.45">
      <c r="B187" t="s">
        <v>215</v>
      </c>
      <c r="C187" t="s">
        <v>219</v>
      </c>
      <c r="D187" t="s">
        <v>328</v>
      </c>
      <c r="E187" s="19">
        <v>1.3224821973550356E-2</v>
      </c>
      <c r="F187" s="19"/>
    </row>
    <row r="188" spans="2:6" x14ac:dyDescent="0.45">
      <c r="B188" t="s">
        <v>215</v>
      </c>
      <c r="C188" t="s">
        <v>219</v>
      </c>
      <c r="D188" t="s">
        <v>329</v>
      </c>
      <c r="E188" s="19">
        <v>1.3304637057327333E-2</v>
      </c>
      <c r="F188" s="19"/>
    </row>
    <row r="189" spans="2:6" x14ac:dyDescent="0.45">
      <c r="B189" t="s">
        <v>215</v>
      </c>
      <c r="C189" t="s">
        <v>219</v>
      </c>
      <c r="D189" t="s">
        <v>330</v>
      </c>
      <c r="E189" s="19">
        <v>1.2441679626749611E-2</v>
      </c>
      <c r="F189" s="19"/>
    </row>
    <row r="190" spans="2:6" x14ac:dyDescent="0.45">
      <c r="B190" t="s">
        <v>215</v>
      </c>
      <c r="C190" t="s">
        <v>219</v>
      </c>
      <c r="D190" t="s">
        <v>331</v>
      </c>
      <c r="E190" s="19">
        <v>1.6438716465018412E-2</v>
      </c>
      <c r="F190" s="19"/>
    </row>
    <row r="191" spans="2:6" x14ac:dyDescent="0.45">
      <c r="B191" t="s">
        <v>215</v>
      </c>
      <c r="C191" t="s">
        <v>219</v>
      </c>
      <c r="D191" t="s">
        <v>332</v>
      </c>
      <c r="E191" s="19">
        <v>1.092896174863388E-2</v>
      </c>
      <c r="F191" s="19"/>
    </row>
    <row r="192" spans="2:6" x14ac:dyDescent="0.45">
      <c r="B192" t="s">
        <v>215</v>
      </c>
      <c r="C192" t="s">
        <v>219</v>
      </c>
      <c r="D192" t="s">
        <v>333</v>
      </c>
      <c r="E192" s="19">
        <v>1.5556022703384485E-2</v>
      </c>
      <c r="F192" s="19"/>
    </row>
    <row r="193" spans="2:10" x14ac:dyDescent="0.45">
      <c r="B193" t="s">
        <v>215</v>
      </c>
      <c r="C193" t="s">
        <v>219</v>
      </c>
      <c r="D193" t="s">
        <v>334</v>
      </c>
      <c r="E193" s="19">
        <v>9.238521836506159E-3</v>
      </c>
      <c r="F193" s="19"/>
    </row>
    <row r="194" spans="2:10" x14ac:dyDescent="0.45">
      <c r="B194" t="s">
        <v>215</v>
      </c>
      <c r="C194" t="s">
        <v>219</v>
      </c>
      <c r="D194" t="s">
        <v>335</v>
      </c>
      <c r="E194" s="19">
        <v>1.2057209379677365E-2</v>
      </c>
      <c r="F194" s="19"/>
    </row>
    <row r="195" spans="2:10" x14ac:dyDescent="0.45">
      <c r="B195" t="s">
        <v>215</v>
      </c>
      <c r="C195" t="s">
        <v>219</v>
      </c>
      <c r="D195" t="s">
        <v>336</v>
      </c>
      <c r="E195" s="19">
        <v>0.15666012193861734</v>
      </c>
      <c r="F195" s="19"/>
      <c r="I195" t="s">
        <v>474</v>
      </c>
      <c r="J195" t="s">
        <v>468</v>
      </c>
    </row>
    <row r="196" spans="2:10" x14ac:dyDescent="0.45">
      <c r="B196" t="s">
        <v>215</v>
      </c>
      <c r="C196" t="s">
        <v>219</v>
      </c>
      <c r="D196" t="s">
        <v>337</v>
      </c>
      <c r="E196" s="19">
        <v>2.9233025984911988E-2</v>
      </c>
      <c r="F196" s="19"/>
    </row>
    <row r="197" spans="2:10" x14ac:dyDescent="0.45">
      <c r="B197" t="s">
        <v>215</v>
      </c>
      <c r="C197" t="s">
        <v>219</v>
      </c>
      <c r="D197" t="s">
        <v>338</v>
      </c>
      <c r="E197" s="19">
        <v>4.0106951871657758E-3</v>
      </c>
      <c r="F197" s="19"/>
    </row>
    <row r="198" spans="2:10" x14ac:dyDescent="0.45">
      <c r="B198" t="s">
        <v>215</v>
      </c>
      <c r="C198" t="s">
        <v>219</v>
      </c>
      <c r="D198" t="s">
        <v>339</v>
      </c>
      <c r="E198" s="19">
        <v>2.4065540194572452E-2</v>
      </c>
      <c r="F198" s="19"/>
    </row>
    <row r="199" spans="2:10" x14ac:dyDescent="0.45">
      <c r="B199" t="s">
        <v>215</v>
      </c>
      <c r="C199" t="s">
        <v>219</v>
      </c>
      <c r="D199" t="s">
        <v>340</v>
      </c>
      <c r="E199" s="19">
        <v>1.0900473933649289E-2</v>
      </c>
      <c r="F199" s="19"/>
    </row>
    <row r="200" spans="2:10" x14ac:dyDescent="0.45">
      <c r="B200" t="s">
        <v>215</v>
      </c>
      <c r="C200" t="s">
        <v>219</v>
      </c>
      <c r="D200" t="s">
        <v>341</v>
      </c>
      <c r="E200" s="19">
        <v>1.5845824411134905E-2</v>
      </c>
      <c r="F200" s="19"/>
    </row>
    <row r="201" spans="2:10" x14ac:dyDescent="0.45">
      <c r="B201" t="s">
        <v>215</v>
      </c>
      <c r="C201" t="s">
        <v>219</v>
      </c>
      <c r="D201" t="s">
        <v>342</v>
      </c>
      <c r="E201" s="19">
        <v>3.614457831325301E-2</v>
      </c>
      <c r="F201" s="19"/>
    </row>
    <row r="202" spans="2:10" x14ac:dyDescent="0.45">
      <c r="B202" t="s">
        <v>215</v>
      </c>
      <c r="C202" t="s">
        <v>219</v>
      </c>
      <c r="D202" t="s">
        <v>343</v>
      </c>
      <c r="E202" s="19">
        <v>6.7951195941048561E-3</v>
      </c>
      <c r="F202" s="19"/>
    </row>
    <row r="203" spans="2:10" x14ac:dyDescent="0.45">
      <c r="B203" t="s">
        <v>215</v>
      </c>
      <c r="C203" t="s">
        <v>219</v>
      </c>
      <c r="D203" t="s">
        <v>344</v>
      </c>
      <c r="E203" s="19">
        <v>4.6904315196998128E-3</v>
      </c>
      <c r="F203" s="19"/>
    </row>
    <row r="204" spans="2:10" x14ac:dyDescent="0.45">
      <c r="B204" t="s">
        <v>215</v>
      </c>
      <c r="C204" t="s">
        <v>219</v>
      </c>
      <c r="D204" t="s">
        <v>345</v>
      </c>
      <c r="E204" s="19">
        <v>4.9323118900199388E-3</v>
      </c>
      <c r="F204" s="19"/>
    </row>
    <row r="205" spans="2:10" x14ac:dyDescent="0.45">
      <c r="B205" t="s">
        <v>215</v>
      </c>
      <c r="C205" t="s">
        <v>219</v>
      </c>
      <c r="D205" t="s">
        <v>346</v>
      </c>
      <c r="E205" s="19">
        <v>3.6807535010534145E-2</v>
      </c>
      <c r="F205" s="19"/>
    </row>
    <row r="206" spans="2:10" x14ac:dyDescent="0.45">
      <c r="B206" t="s">
        <v>215</v>
      </c>
      <c r="C206" t="s">
        <v>219</v>
      </c>
      <c r="D206" t="s">
        <v>347</v>
      </c>
      <c r="E206" s="19">
        <v>3.2086744855056429E-2</v>
      </c>
      <c r="F206" s="19"/>
    </row>
    <row r="207" spans="2:10" x14ac:dyDescent="0.45">
      <c r="B207" t="s">
        <v>215</v>
      </c>
      <c r="C207" t="s">
        <v>219</v>
      </c>
      <c r="D207" t="s">
        <v>348</v>
      </c>
      <c r="E207" s="19">
        <v>1</v>
      </c>
      <c r="F207" s="19"/>
      <c r="J207" t="s">
        <v>476</v>
      </c>
    </row>
    <row r="208" spans="2:10" x14ac:dyDescent="0.45">
      <c r="B208" t="s">
        <v>215</v>
      </c>
      <c r="C208" t="s">
        <v>219</v>
      </c>
      <c r="D208" t="s">
        <v>349</v>
      </c>
      <c r="E208" s="19">
        <v>1.870356136305406E-2</v>
      </c>
      <c r="F208" s="19"/>
    </row>
    <row r="209" spans="2:10" x14ac:dyDescent="0.45">
      <c r="B209" t="s">
        <v>215</v>
      </c>
      <c r="C209" t="s">
        <v>219</v>
      </c>
      <c r="D209" t="s">
        <v>350</v>
      </c>
      <c r="E209" s="19">
        <v>1.1894273127753305E-2</v>
      </c>
      <c r="F209" s="19"/>
    </row>
    <row r="210" spans="2:10" x14ac:dyDescent="0.45">
      <c r="B210" t="s">
        <v>215</v>
      </c>
      <c r="C210" t="s">
        <v>219</v>
      </c>
      <c r="D210" t="s">
        <v>351</v>
      </c>
      <c r="E210" s="19">
        <v>4.1085549519224822E-3</v>
      </c>
      <c r="F210" s="19"/>
    </row>
    <row r="211" spans="2:10" x14ac:dyDescent="0.45">
      <c r="B211" t="s">
        <v>215</v>
      </c>
      <c r="C211" t="s">
        <v>219</v>
      </c>
      <c r="D211" t="s">
        <v>352</v>
      </c>
      <c r="E211" s="19">
        <v>5.8700626803303152E-3</v>
      </c>
      <c r="F211" s="19"/>
    </row>
    <row r="212" spans="2:10" x14ac:dyDescent="0.45">
      <c r="B212" t="s">
        <v>215</v>
      </c>
      <c r="C212" t="s">
        <v>219</v>
      </c>
      <c r="D212" t="s">
        <v>353</v>
      </c>
      <c r="E212" s="19">
        <v>1.5498559868330819E-2</v>
      </c>
      <c r="F212" s="19"/>
    </row>
    <row r="213" spans="2:10" x14ac:dyDescent="0.45">
      <c r="B213" t="s">
        <v>215</v>
      </c>
      <c r="C213" t="s">
        <v>219</v>
      </c>
      <c r="D213" t="s">
        <v>354</v>
      </c>
      <c r="E213" s="19">
        <v>6.5485644471594377E-3</v>
      </c>
      <c r="F213" s="19"/>
    </row>
    <row r="214" spans="2:10" x14ac:dyDescent="0.45">
      <c r="B214" t="s">
        <v>215</v>
      </c>
      <c r="C214" t="s">
        <v>219</v>
      </c>
      <c r="D214" t="s">
        <v>355</v>
      </c>
      <c r="E214" s="19">
        <v>2.830031629765274E-3</v>
      </c>
      <c r="F214" s="19"/>
    </row>
    <row r="215" spans="2:10" x14ac:dyDescent="0.45">
      <c r="B215" t="s">
        <v>215</v>
      </c>
      <c r="C215" t="s">
        <v>219</v>
      </c>
      <c r="D215" t="s">
        <v>356</v>
      </c>
      <c r="E215" s="19">
        <v>2.0469083155650322E-2</v>
      </c>
      <c r="F215" s="19"/>
    </row>
    <row r="216" spans="2:10" x14ac:dyDescent="0.45">
      <c r="B216" t="s">
        <v>215</v>
      </c>
      <c r="C216" t="s">
        <v>219</v>
      </c>
      <c r="D216" t="s">
        <v>357</v>
      </c>
      <c r="E216" s="19">
        <v>1.0438767716201306E-2</v>
      </c>
      <c r="F216" s="19"/>
    </row>
    <row r="217" spans="2:10" x14ac:dyDescent="0.45">
      <c r="B217" t="s">
        <v>215</v>
      </c>
      <c r="C217" t="s">
        <v>219</v>
      </c>
      <c r="D217" t="s">
        <v>358</v>
      </c>
      <c r="E217" s="19">
        <v>8.8728806114381099E-3</v>
      </c>
      <c r="F217" s="19"/>
    </row>
    <row r="218" spans="2:10" x14ac:dyDescent="0.45">
      <c r="B218" t="s">
        <v>215</v>
      </c>
      <c r="C218" t="s">
        <v>219</v>
      </c>
      <c r="D218" t="s">
        <v>359</v>
      </c>
      <c r="E218" s="19">
        <v>0.13603553581343697</v>
      </c>
      <c r="F218" s="19"/>
      <c r="I218" t="s">
        <v>474</v>
      </c>
      <c r="J218" t="s">
        <v>468</v>
      </c>
    </row>
    <row r="219" spans="2:10" x14ac:dyDescent="0.45">
      <c r="B219" t="s">
        <v>215</v>
      </c>
      <c r="C219" t="s">
        <v>219</v>
      </c>
      <c r="D219" t="s">
        <v>360</v>
      </c>
      <c r="E219" s="19">
        <v>7.3529411764705881E-3</v>
      </c>
      <c r="F219" s="19"/>
    </row>
    <row r="220" spans="2:10" x14ac:dyDescent="0.45">
      <c r="B220" t="s">
        <v>215</v>
      </c>
      <c r="C220" t="s">
        <v>219</v>
      </c>
      <c r="D220" t="s">
        <v>361</v>
      </c>
      <c r="E220" s="19">
        <v>2.3960739030023093E-2</v>
      </c>
      <c r="F220" s="19"/>
    </row>
    <row r="221" spans="2:10" x14ac:dyDescent="0.45">
      <c r="B221" t="s">
        <v>215</v>
      </c>
      <c r="C221" t="s">
        <v>219</v>
      </c>
      <c r="D221" t="s">
        <v>362</v>
      </c>
      <c r="E221" s="19">
        <v>1.1621472053126729E-2</v>
      </c>
      <c r="F221" s="19"/>
    </row>
    <row r="222" spans="2:10" x14ac:dyDescent="0.45">
      <c r="B222" t="s">
        <v>215</v>
      </c>
      <c r="C222" t="s">
        <v>219</v>
      </c>
      <c r="D222" t="s">
        <v>363</v>
      </c>
      <c r="E222" s="19">
        <v>1.1013215859030838E-2</v>
      </c>
      <c r="F222" s="19"/>
    </row>
    <row r="223" spans="2:10" x14ac:dyDescent="0.45">
      <c r="B223" t="s">
        <v>215</v>
      </c>
      <c r="C223" t="s">
        <v>219</v>
      </c>
      <c r="D223" t="s">
        <v>364</v>
      </c>
      <c r="E223" s="19">
        <v>2.3805614841569529E-2</v>
      </c>
      <c r="F223" s="19"/>
    </row>
    <row r="224" spans="2:10" x14ac:dyDescent="0.45">
      <c r="B224" t="s">
        <v>215</v>
      </c>
      <c r="C224" t="s">
        <v>219</v>
      </c>
      <c r="D224" t="s">
        <v>365</v>
      </c>
      <c r="E224" s="19">
        <v>2.1026072329688814E-2</v>
      </c>
      <c r="F224" s="19"/>
    </row>
    <row r="225" spans="2:10" x14ac:dyDescent="0.45">
      <c r="B225" t="s">
        <v>215</v>
      </c>
      <c r="C225" t="s">
        <v>219</v>
      </c>
      <c r="D225" t="s">
        <v>366</v>
      </c>
      <c r="E225" s="19">
        <v>0</v>
      </c>
      <c r="F225" s="19"/>
    </row>
    <row r="226" spans="2:10" x14ac:dyDescent="0.45">
      <c r="B226" t="s">
        <v>215</v>
      </c>
      <c r="C226" t="s">
        <v>219</v>
      </c>
      <c r="D226" t="s">
        <v>367</v>
      </c>
      <c r="E226" s="19">
        <v>1</v>
      </c>
      <c r="F226" s="19"/>
      <c r="J226" t="s">
        <v>476</v>
      </c>
    </row>
    <row r="227" spans="2:10" x14ac:dyDescent="0.45">
      <c r="B227" t="s">
        <v>215</v>
      </c>
      <c r="C227" t="s">
        <v>219</v>
      </c>
      <c r="D227" t="s">
        <v>368</v>
      </c>
      <c r="E227" s="19">
        <v>2.5957544993077987E-3</v>
      </c>
      <c r="F227" s="19"/>
    </row>
    <row r="228" spans="2:10" x14ac:dyDescent="0.45">
      <c r="B228" t="s">
        <v>215</v>
      </c>
      <c r="C228" t="s">
        <v>219</v>
      </c>
      <c r="D228" t="s">
        <v>369</v>
      </c>
      <c r="E228" s="19">
        <v>2.4051803885291397E-3</v>
      </c>
      <c r="F228" s="19"/>
    </row>
    <row r="229" spans="2:10" x14ac:dyDescent="0.45">
      <c r="B229" t="s">
        <v>215</v>
      </c>
      <c r="C229" t="s">
        <v>219</v>
      </c>
      <c r="D229" t="s">
        <v>370</v>
      </c>
      <c r="E229" s="19">
        <v>1.5206929740134744E-2</v>
      </c>
      <c r="F229" s="19"/>
    </row>
    <row r="230" spans="2:10" x14ac:dyDescent="0.45">
      <c r="B230" t="s">
        <v>215</v>
      </c>
      <c r="C230" t="s">
        <v>219</v>
      </c>
      <c r="D230" t="s">
        <v>371</v>
      </c>
      <c r="E230" s="19">
        <v>3.0257186081694403E-3</v>
      </c>
      <c r="F230" s="19"/>
    </row>
    <row r="231" spans="2:10" x14ac:dyDescent="0.45">
      <c r="B231" t="s">
        <v>215</v>
      </c>
      <c r="C231" t="s">
        <v>219</v>
      </c>
      <c r="D231" t="s">
        <v>372</v>
      </c>
      <c r="E231" s="19">
        <v>2.5783419278064259E-3</v>
      </c>
      <c r="F231" s="19"/>
    </row>
    <row r="232" spans="2:10" x14ac:dyDescent="0.45">
      <c r="B232" t="s">
        <v>215</v>
      </c>
      <c r="C232" t="s">
        <v>219</v>
      </c>
      <c r="D232" t="s">
        <v>373</v>
      </c>
      <c r="E232" s="19">
        <v>7.0241161320533829E-4</v>
      </c>
      <c r="F232" s="19"/>
    </row>
    <row r="233" spans="2:10" x14ac:dyDescent="0.45">
      <c r="B233" t="s">
        <v>215</v>
      </c>
      <c r="C233" t="s">
        <v>219</v>
      </c>
      <c r="D233" t="s">
        <v>374</v>
      </c>
      <c r="E233" s="19">
        <v>6.0168471720818293E-3</v>
      </c>
      <c r="F233" s="19"/>
    </row>
    <row r="234" spans="2:10" x14ac:dyDescent="0.45">
      <c r="B234" t="s">
        <v>215</v>
      </c>
      <c r="C234" t="s">
        <v>219</v>
      </c>
      <c r="D234" t="s">
        <v>375</v>
      </c>
      <c r="E234" s="19">
        <v>1.9743336623889436E-3</v>
      </c>
      <c r="F234" s="19"/>
    </row>
    <row r="235" spans="2:10" x14ac:dyDescent="0.45">
      <c r="B235" t="s">
        <v>215</v>
      </c>
      <c r="C235" t="s">
        <v>219</v>
      </c>
      <c r="D235" t="s">
        <v>376</v>
      </c>
      <c r="E235" s="19">
        <v>3.7714285714285714E-2</v>
      </c>
      <c r="F235" s="19"/>
    </row>
    <row r="236" spans="2:10" x14ac:dyDescent="0.45">
      <c r="B236" t="s">
        <v>215</v>
      </c>
      <c r="C236" t="s">
        <v>219</v>
      </c>
      <c r="D236" t="s">
        <v>377</v>
      </c>
      <c r="E236" s="19">
        <v>3.9745627980922099E-2</v>
      </c>
      <c r="F236" s="19"/>
    </row>
    <row r="237" spans="2:10" x14ac:dyDescent="0.45">
      <c r="B237" t="s">
        <v>215</v>
      </c>
      <c r="C237" t="s">
        <v>219</v>
      </c>
      <c r="D237" t="s">
        <v>378</v>
      </c>
      <c r="E237" s="19">
        <v>0</v>
      </c>
      <c r="F237" s="19"/>
    </row>
    <row r="238" spans="2:10" x14ac:dyDescent="0.45">
      <c r="B238" t="s">
        <v>215</v>
      </c>
      <c r="C238" t="s">
        <v>219</v>
      </c>
      <c r="D238" t="s">
        <v>379</v>
      </c>
      <c r="E238" s="19">
        <v>1.4705882352941176E-2</v>
      </c>
      <c r="F238" s="19"/>
    </row>
    <row r="239" spans="2:10" x14ac:dyDescent="0.45">
      <c r="B239" t="s">
        <v>215</v>
      </c>
      <c r="C239" t="s">
        <v>219</v>
      </c>
      <c r="D239" t="s">
        <v>380</v>
      </c>
      <c r="E239" s="19">
        <v>4.7222222222222221E-2</v>
      </c>
      <c r="F239" s="19"/>
    </row>
    <row r="240" spans="2:10" x14ac:dyDescent="0.45">
      <c r="B240" t="s">
        <v>215</v>
      </c>
      <c r="C240" t="s">
        <v>219</v>
      </c>
      <c r="D240" t="s">
        <v>381</v>
      </c>
      <c r="E240" s="19">
        <v>0</v>
      </c>
      <c r="F240" s="19"/>
    </row>
    <row r="241" spans="2:10" x14ac:dyDescent="0.45">
      <c r="B241" t="s">
        <v>215</v>
      </c>
      <c r="C241" t="s">
        <v>219</v>
      </c>
      <c r="D241" t="s">
        <v>382</v>
      </c>
      <c r="E241" s="19">
        <v>2.1831412977562158E-2</v>
      </c>
      <c r="F241" s="19"/>
    </row>
    <row r="242" spans="2:10" x14ac:dyDescent="0.45">
      <c r="B242" t="s">
        <v>215</v>
      </c>
      <c r="C242" t="s">
        <v>219</v>
      </c>
      <c r="D242" t="s">
        <v>383</v>
      </c>
      <c r="E242" s="19">
        <v>1.2618296529968454E-2</v>
      </c>
      <c r="F242" s="19"/>
    </row>
    <row r="243" spans="2:10" x14ac:dyDescent="0.45">
      <c r="B243" t="s">
        <v>215</v>
      </c>
      <c r="C243" t="s">
        <v>219</v>
      </c>
      <c r="D243" t="s">
        <v>384</v>
      </c>
      <c r="E243" s="19">
        <v>6.439742410303588E-3</v>
      </c>
      <c r="F243" s="19"/>
    </row>
    <row r="244" spans="2:10" x14ac:dyDescent="0.45">
      <c r="B244" t="s">
        <v>215</v>
      </c>
      <c r="C244" t="s">
        <v>219</v>
      </c>
      <c r="D244" t="s">
        <v>385</v>
      </c>
      <c r="E244" s="19">
        <v>6.2611806797853312E-3</v>
      </c>
      <c r="F244" s="19"/>
    </row>
    <row r="245" spans="2:10" x14ac:dyDescent="0.45">
      <c r="B245" t="s">
        <v>215</v>
      </c>
      <c r="C245" t="s">
        <v>219</v>
      </c>
      <c r="D245" t="s">
        <v>386</v>
      </c>
      <c r="E245" s="19">
        <v>1.3390795751885485E-2</v>
      </c>
      <c r="F245" s="19"/>
    </row>
    <row r="246" spans="2:10" x14ac:dyDescent="0.45">
      <c r="B246" t="s">
        <v>215</v>
      </c>
      <c r="C246" t="s">
        <v>219</v>
      </c>
      <c r="D246" t="s">
        <v>387</v>
      </c>
      <c r="E246" s="19">
        <v>8.1775700934579431E-3</v>
      </c>
      <c r="F246" s="19"/>
    </row>
    <row r="247" spans="2:10" x14ac:dyDescent="0.45">
      <c r="B247" t="s">
        <v>215</v>
      </c>
      <c r="C247" t="s">
        <v>219</v>
      </c>
      <c r="D247" t="s">
        <v>388</v>
      </c>
      <c r="E247" s="19">
        <v>5.6024501381937699E-3</v>
      </c>
      <c r="F247" s="19"/>
    </row>
    <row r="248" spans="2:10" x14ac:dyDescent="0.45">
      <c r="B248" t="s">
        <v>215</v>
      </c>
      <c r="C248" t="s">
        <v>219</v>
      </c>
      <c r="D248" t="s">
        <v>389</v>
      </c>
      <c r="E248" s="19">
        <v>6.8731671554252199E-3</v>
      </c>
      <c r="F248" s="19"/>
    </row>
    <row r="249" spans="2:10" x14ac:dyDescent="0.45">
      <c r="B249" t="s">
        <v>215</v>
      </c>
      <c r="C249" t="s">
        <v>219</v>
      </c>
      <c r="D249" t="s">
        <v>390</v>
      </c>
      <c r="E249" s="19">
        <v>7.7220077220077222E-3</v>
      </c>
      <c r="F249" s="19"/>
    </row>
    <row r="250" spans="2:10" x14ac:dyDescent="0.45">
      <c r="B250" t="s">
        <v>215</v>
      </c>
      <c r="C250" t="s">
        <v>219</v>
      </c>
      <c r="D250" t="s">
        <v>391</v>
      </c>
      <c r="E250" s="19">
        <v>6.4084703259960994E-3</v>
      </c>
      <c r="F250" s="19"/>
    </row>
    <row r="251" spans="2:10" x14ac:dyDescent="0.45">
      <c r="B251" t="s">
        <v>215</v>
      </c>
      <c r="C251" t="s">
        <v>219</v>
      </c>
      <c r="D251" t="s">
        <v>392</v>
      </c>
      <c r="E251" s="19">
        <v>6.6450567260940036E-2</v>
      </c>
      <c r="F251" s="19"/>
    </row>
    <row r="252" spans="2:10" x14ac:dyDescent="0.45">
      <c r="B252" t="s">
        <v>215</v>
      </c>
      <c r="C252" t="s">
        <v>219</v>
      </c>
      <c r="D252" t="s">
        <v>393</v>
      </c>
      <c r="E252" s="19">
        <v>7.926829268292683E-2</v>
      </c>
      <c r="F252" s="19"/>
    </row>
    <row r="253" spans="2:10" x14ac:dyDescent="0.45">
      <c r="B253" t="s">
        <v>215</v>
      </c>
      <c r="C253" t="s">
        <v>219</v>
      </c>
      <c r="D253" t="s">
        <v>394</v>
      </c>
      <c r="E253" s="19">
        <v>0.2</v>
      </c>
      <c r="F253" s="19"/>
      <c r="H253" t="s">
        <v>490</v>
      </c>
      <c r="I253" t="s">
        <v>490</v>
      </c>
      <c r="J253" t="s">
        <v>468</v>
      </c>
    </row>
    <row r="254" spans="2:10" x14ac:dyDescent="0.45">
      <c r="B254" t="s">
        <v>215</v>
      </c>
      <c r="C254" t="s">
        <v>219</v>
      </c>
      <c r="D254" t="s">
        <v>395</v>
      </c>
      <c r="E254" s="19">
        <v>0.23030303030303031</v>
      </c>
      <c r="F254" s="19"/>
      <c r="J254" t="s">
        <v>475</v>
      </c>
    </row>
    <row r="255" spans="2:10" x14ac:dyDescent="0.45">
      <c r="B255" t="s">
        <v>215</v>
      </c>
      <c r="C255" t="s">
        <v>219</v>
      </c>
      <c r="D255" t="s">
        <v>396</v>
      </c>
      <c r="E255" s="19">
        <v>6.0862717366847736E-2</v>
      </c>
      <c r="F255" s="19"/>
    </row>
    <row r="256" spans="2:10" x14ac:dyDescent="0.45">
      <c r="B256" t="s">
        <v>215</v>
      </c>
      <c r="C256" t="s">
        <v>219</v>
      </c>
      <c r="D256" t="s">
        <v>397</v>
      </c>
      <c r="E256" s="19">
        <v>5.0431875174143215E-2</v>
      </c>
      <c r="F256" s="19"/>
    </row>
    <row r="257" spans="2:10" x14ac:dyDescent="0.45">
      <c r="B257" t="s">
        <v>215</v>
      </c>
      <c r="C257" t="s">
        <v>219</v>
      </c>
      <c r="D257" t="s">
        <v>398</v>
      </c>
      <c r="E257" s="19">
        <v>4.2059336823734729E-2</v>
      </c>
      <c r="F257" s="19"/>
    </row>
    <row r="258" spans="2:10" x14ac:dyDescent="0.45">
      <c r="B258" t="s">
        <v>215</v>
      </c>
      <c r="C258" t="s">
        <v>219</v>
      </c>
      <c r="D258" t="s">
        <v>399</v>
      </c>
      <c r="E258" s="19">
        <v>3.1485849056603774E-2</v>
      </c>
      <c r="F258" s="19"/>
    </row>
    <row r="259" spans="2:10" x14ac:dyDescent="0.45">
      <c r="B259" t="s">
        <v>215</v>
      </c>
      <c r="C259" t="s">
        <v>219</v>
      </c>
      <c r="D259" t="s">
        <v>400</v>
      </c>
      <c r="E259" s="19">
        <v>5.2953156822810592E-2</v>
      </c>
      <c r="F259" s="19"/>
    </row>
    <row r="260" spans="2:10" x14ac:dyDescent="0.45">
      <c r="B260" t="s">
        <v>215</v>
      </c>
      <c r="C260" t="s">
        <v>219</v>
      </c>
      <c r="D260" t="s">
        <v>401</v>
      </c>
      <c r="E260" s="19">
        <v>3.9609952925353062E-2</v>
      </c>
      <c r="F260" s="19"/>
    </row>
    <row r="261" spans="2:10" x14ac:dyDescent="0.45">
      <c r="B261" t="s">
        <v>215</v>
      </c>
      <c r="C261" t="s">
        <v>219</v>
      </c>
      <c r="D261" t="s">
        <v>402</v>
      </c>
      <c r="E261" s="19">
        <v>5.4035393727969769E-2</v>
      </c>
      <c r="F261" s="19"/>
    </row>
    <row r="262" spans="2:10" x14ac:dyDescent="0.45">
      <c r="B262" t="s">
        <v>215</v>
      </c>
      <c r="C262" t="s">
        <v>219</v>
      </c>
      <c r="D262" t="s">
        <v>403</v>
      </c>
      <c r="E262" s="19">
        <v>3.2223124830760896E-2</v>
      </c>
      <c r="F262" s="19"/>
    </row>
    <row r="263" spans="2:10" x14ac:dyDescent="0.45">
      <c r="B263" t="s">
        <v>215</v>
      </c>
      <c r="C263" t="s">
        <v>219</v>
      </c>
      <c r="D263" t="s">
        <v>404</v>
      </c>
      <c r="E263" s="19">
        <v>8.8300220750551883E-2</v>
      </c>
      <c r="F263" s="19"/>
      <c r="J263" t="s">
        <v>475</v>
      </c>
    </row>
    <row r="264" spans="2:10" x14ac:dyDescent="0.45">
      <c r="B264" t="s">
        <v>215</v>
      </c>
      <c r="C264" t="s">
        <v>219</v>
      </c>
      <c r="D264" t="s">
        <v>405</v>
      </c>
      <c r="E264" s="19">
        <v>1.7155207348372281E-2</v>
      </c>
      <c r="F264" s="19"/>
    </row>
    <row r="265" spans="2:10" x14ac:dyDescent="0.45">
      <c r="B265" t="s">
        <v>215</v>
      </c>
      <c r="C265" t="s">
        <v>219</v>
      </c>
      <c r="D265" t="s">
        <v>406</v>
      </c>
      <c r="E265" s="19">
        <v>1.0036007048188156E-2</v>
      </c>
      <c r="F265" s="19"/>
    </row>
    <row r="266" spans="2:10" x14ac:dyDescent="0.45">
      <c r="B266" t="s">
        <v>215</v>
      </c>
      <c r="C266" t="s">
        <v>219</v>
      </c>
      <c r="D266" t="s">
        <v>407</v>
      </c>
      <c r="E266" s="19">
        <v>1.3165814023472765E-2</v>
      </c>
      <c r="F266" s="19"/>
    </row>
    <row r="267" spans="2:10" x14ac:dyDescent="0.45">
      <c r="B267" t="s">
        <v>215</v>
      </c>
      <c r="C267" t="s">
        <v>219</v>
      </c>
      <c r="D267" t="s">
        <v>408</v>
      </c>
      <c r="E267" s="19">
        <v>1.0768335273573923E-2</v>
      </c>
      <c r="F267" s="19"/>
    </row>
    <row r="268" spans="2:10" x14ac:dyDescent="0.45">
      <c r="B268" t="s">
        <v>215</v>
      </c>
      <c r="C268" t="s">
        <v>219</v>
      </c>
      <c r="D268" t="s">
        <v>409</v>
      </c>
      <c r="E268" s="19">
        <v>0</v>
      </c>
      <c r="F268" s="19"/>
    </row>
    <row r="269" spans="2:10" x14ac:dyDescent="0.45">
      <c r="B269" t="s">
        <v>215</v>
      </c>
      <c r="C269" t="s">
        <v>219</v>
      </c>
      <c r="D269" t="s">
        <v>410</v>
      </c>
      <c r="E269" s="19">
        <v>1.3200431034482759E-2</v>
      </c>
      <c r="F269" s="19"/>
    </row>
    <row r="270" spans="2:10" x14ac:dyDescent="0.45">
      <c r="B270" t="s">
        <v>215</v>
      </c>
      <c r="C270" t="s">
        <v>219</v>
      </c>
      <c r="D270" t="s">
        <v>411</v>
      </c>
      <c r="E270" s="19">
        <v>1.0213649454155782E-2</v>
      </c>
      <c r="F270" s="19"/>
    </row>
    <row r="271" spans="2:10" x14ac:dyDescent="0.45">
      <c r="B271" t="s">
        <v>215</v>
      </c>
      <c r="C271" t="s">
        <v>219</v>
      </c>
      <c r="D271" t="s">
        <v>412</v>
      </c>
      <c r="E271" s="19">
        <v>1.6739489844119035E-2</v>
      </c>
      <c r="F271" s="19"/>
    </row>
    <row r="272" spans="2:10" x14ac:dyDescent="0.45">
      <c r="B272" t="s">
        <v>215</v>
      </c>
      <c r="C272" t="s">
        <v>219</v>
      </c>
      <c r="D272" t="s">
        <v>413</v>
      </c>
      <c r="E272" s="19">
        <v>8.5425179996108186E-2</v>
      </c>
      <c r="F272" s="19"/>
      <c r="J272" t="s">
        <v>468</v>
      </c>
    </row>
    <row r="273" spans="2:10" x14ac:dyDescent="0.45">
      <c r="B273" t="s">
        <v>215</v>
      </c>
      <c r="C273" t="s">
        <v>219</v>
      </c>
      <c r="D273" t="s">
        <v>414</v>
      </c>
      <c r="E273" s="19">
        <v>8.1919357781426741E-2</v>
      </c>
      <c r="F273" s="19"/>
      <c r="J273" t="s">
        <v>468</v>
      </c>
    </row>
    <row r="274" spans="2:10" x14ac:dyDescent="0.45">
      <c r="B274" t="s">
        <v>215</v>
      </c>
      <c r="C274" t="s">
        <v>219</v>
      </c>
      <c r="D274" t="s">
        <v>415</v>
      </c>
      <c r="E274" s="19">
        <v>3.0353200883002206E-2</v>
      </c>
      <c r="F274" s="19"/>
    </row>
    <row r="275" spans="2:10" x14ac:dyDescent="0.45">
      <c r="B275" t="s">
        <v>215</v>
      </c>
      <c r="C275" t="s">
        <v>219</v>
      </c>
      <c r="D275" t="s">
        <v>416</v>
      </c>
      <c r="E275" s="19">
        <v>1.9532521648544826E-2</v>
      </c>
      <c r="F275" s="19"/>
    </row>
    <row r="276" spans="2:10" x14ac:dyDescent="0.45">
      <c r="B276" t="s">
        <v>215</v>
      </c>
      <c r="C276" t="s">
        <v>219</v>
      </c>
      <c r="D276" t="s">
        <v>417</v>
      </c>
      <c r="E276" s="19">
        <v>4.9162141647690782E-2</v>
      </c>
      <c r="F276" s="19"/>
    </row>
    <row r="277" spans="2:10" x14ac:dyDescent="0.45">
      <c r="B277" t="s">
        <v>215</v>
      </c>
      <c r="C277" t="s">
        <v>219</v>
      </c>
      <c r="D277" t="s">
        <v>418</v>
      </c>
      <c r="E277" s="19">
        <v>4.1161015888902787E-2</v>
      </c>
      <c r="F277" s="19"/>
    </row>
    <row r="278" spans="2:10" x14ac:dyDescent="0.45">
      <c r="B278" t="s">
        <v>215</v>
      </c>
      <c r="C278" t="s">
        <v>219</v>
      </c>
      <c r="D278" t="s">
        <v>419</v>
      </c>
      <c r="E278" s="19">
        <v>1.0736680651418775E-2</v>
      </c>
      <c r="F278" s="19"/>
    </row>
    <row r="279" spans="2:10" x14ac:dyDescent="0.45">
      <c r="B279" t="s">
        <v>215</v>
      </c>
      <c r="C279" t="s">
        <v>219</v>
      </c>
      <c r="D279" t="s">
        <v>420</v>
      </c>
      <c r="E279" s="19">
        <v>2.8339256916500963E-3</v>
      </c>
      <c r="F279" s="19"/>
    </row>
    <row r="280" spans="2:10" x14ac:dyDescent="0.45">
      <c r="B280" t="s">
        <v>215</v>
      </c>
      <c r="C280" t="s">
        <v>219</v>
      </c>
      <c r="D280" t="s">
        <v>421</v>
      </c>
      <c r="E280" s="19">
        <v>5.1494756612928468E-2</v>
      </c>
      <c r="F280" s="19"/>
    </row>
    <row r="281" spans="2:10" x14ac:dyDescent="0.45">
      <c r="B281" t="s">
        <v>215</v>
      </c>
      <c r="C281" t="s">
        <v>219</v>
      </c>
      <c r="D281" t="s">
        <v>422</v>
      </c>
      <c r="E281" s="19">
        <v>3.1225604996096799E-3</v>
      </c>
      <c r="F281" s="19"/>
    </row>
    <row r="282" spans="2:10" x14ac:dyDescent="0.45">
      <c r="B282" t="s">
        <v>215</v>
      </c>
      <c r="C282" t="s">
        <v>219</v>
      </c>
      <c r="D282" t="s">
        <v>423</v>
      </c>
      <c r="E282" s="19">
        <v>9.7524381095273824E-3</v>
      </c>
      <c r="F282" s="19"/>
    </row>
    <row r="283" spans="2:10" x14ac:dyDescent="0.45">
      <c r="B283" t="s">
        <v>215</v>
      </c>
      <c r="C283" t="s">
        <v>219</v>
      </c>
      <c r="D283" t="s">
        <v>424</v>
      </c>
      <c r="E283" s="19">
        <v>5.6475903614457831E-3</v>
      </c>
      <c r="F283" s="19"/>
    </row>
    <row r="284" spans="2:10" x14ac:dyDescent="0.45">
      <c r="B284" t="s">
        <v>215</v>
      </c>
      <c r="C284" t="s">
        <v>219</v>
      </c>
      <c r="D284" t="s">
        <v>425</v>
      </c>
      <c r="E284" s="19">
        <v>7.7568134171907763E-2</v>
      </c>
      <c r="F284" s="19"/>
      <c r="J284" t="s">
        <v>468</v>
      </c>
    </row>
    <row r="285" spans="2:10" x14ac:dyDescent="0.45">
      <c r="B285" t="s">
        <v>215</v>
      </c>
      <c r="C285" t="s">
        <v>219</v>
      </c>
      <c r="D285" t="s">
        <v>426</v>
      </c>
      <c r="E285" s="19">
        <v>6.3971031985515986E-2</v>
      </c>
      <c r="F285" s="19"/>
    </row>
    <row r="286" spans="2:10" x14ac:dyDescent="0.45">
      <c r="B286" t="s">
        <v>215</v>
      </c>
      <c r="C286" t="s">
        <v>219</v>
      </c>
      <c r="D286" t="s">
        <v>427</v>
      </c>
      <c r="E286" s="19">
        <v>5.0353125817420878E-3</v>
      </c>
      <c r="F286" s="19"/>
    </row>
    <row r="287" spans="2:10" x14ac:dyDescent="0.45">
      <c r="B287" t="s">
        <v>215</v>
      </c>
      <c r="C287" t="s">
        <v>219</v>
      </c>
      <c r="D287" t="s">
        <v>428</v>
      </c>
      <c r="E287" s="19">
        <v>2.0678428439438604E-3</v>
      </c>
      <c r="F287" s="19"/>
    </row>
    <row r="288" spans="2:10" x14ac:dyDescent="0.45">
      <c r="B288" t="s">
        <v>215</v>
      </c>
      <c r="C288" t="s">
        <v>219</v>
      </c>
      <c r="D288" t="s">
        <v>429</v>
      </c>
      <c r="E288" s="19">
        <v>4.1154930490294563E-3</v>
      </c>
      <c r="F288" s="19"/>
    </row>
    <row r="289" spans="2:10" x14ac:dyDescent="0.45">
      <c r="B289" t="s">
        <v>215</v>
      </c>
      <c r="C289" t="s">
        <v>219</v>
      </c>
      <c r="D289" t="s">
        <v>430</v>
      </c>
      <c r="E289" s="19">
        <v>1.0458655626974615E-2</v>
      </c>
      <c r="F289" s="19"/>
    </row>
    <row r="290" spans="2:10" x14ac:dyDescent="0.45">
      <c r="B290" t="s">
        <v>215</v>
      </c>
      <c r="C290" t="s">
        <v>219</v>
      </c>
      <c r="D290" t="s">
        <v>431</v>
      </c>
      <c r="E290" s="19">
        <v>1.2151976618981696E-2</v>
      </c>
      <c r="F290" s="19"/>
    </row>
    <row r="291" spans="2:10" x14ac:dyDescent="0.45">
      <c r="B291" t="s">
        <v>215</v>
      </c>
      <c r="C291" t="s">
        <v>219</v>
      </c>
      <c r="D291" t="s">
        <v>432</v>
      </c>
      <c r="E291" s="19">
        <v>4.7490455349660119E-3</v>
      </c>
      <c r="F291" s="19"/>
    </row>
    <row r="292" spans="2:10" x14ac:dyDescent="0.45">
      <c r="B292" t="s">
        <v>215</v>
      </c>
      <c r="C292" t="s">
        <v>219</v>
      </c>
      <c r="D292" t="s">
        <v>433</v>
      </c>
      <c r="E292" s="19">
        <v>9.7990367048663013E-3</v>
      </c>
      <c r="F292" s="19"/>
    </row>
    <row r="293" spans="2:10" x14ac:dyDescent="0.45">
      <c r="B293" t="s">
        <v>215</v>
      </c>
      <c r="C293" t="s">
        <v>219</v>
      </c>
      <c r="D293" t="s">
        <v>434</v>
      </c>
      <c r="E293" s="19">
        <v>1</v>
      </c>
      <c r="F293" s="19"/>
      <c r="J293" t="s">
        <v>476</v>
      </c>
    </row>
    <row r="294" spans="2:10" x14ac:dyDescent="0.45">
      <c r="B294" t="s">
        <v>215</v>
      </c>
      <c r="C294" t="s">
        <v>219</v>
      </c>
      <c r="D294" t="s">
        <v>435</v>
      </c>
      <c r="E294" s="19">
        <v>1</v>
      </c>
      <c r="F294" s="19"/>
      <c r="J294" t="s">
        <v>476</v>
      </c>
    </row>
    <row r="295" spans="2:10" x14ac:dyDescent="0.45">
      <c r="B295" t="s">
        <v>215</v>
      </c>
      <c r="C295" t="s">
        <v>219</v>
      </c>
      <c r="D295" t="s">
        <v>436</v>
      </c>
      <c r="E295" s="19">
        <v>7.9717365703415172E-3</v>
      </c>
      <c r="F295" s="19"/>
    </row>
    <row r="296" spans="2:10" x14ac:dyDescent="0.45">
      <c r="B296" t="s">
        <v>215</v>
      </c>
      <c r="C296" t="s">
        <v>219</v>
      </c>
      <c r="D296" t="s">
        <v>437</v>
      </c>
      <c r="E296" s="19">
        <v>8.8359585094122169E-3</v>
      </c>
      <c r="F296" s="19"/>
    </row>
    <row r="297" spans="2:10" x14ac:dyDescent="0.45">
      <c r="B297" t="s">
        <v>215</v>
      </c>
      <c r="C297" t="s">
        <v>219</v>
      </c>
      <c r="D297" t="s">
        <v>438</v>
      </c>
      <c r="E297" s="19">
        <v>9.5996253804729575E-3</v>
      </c>
      <c r="F297" s="19"/>
    </row>
    <row r="298" spans="2:10" x14ac:dyDescent="0.45">
      <c r="B298" t="s">
        <v>215</v>
      </c>
      <c r="C298" t="s">
        <v>219</v>
      </c>
      <c r="D298" t="s">
        <v>439</v>
      </c>
      <c r="E298" s="19">
        <v>1.0105092966855296E-3</v>
      </c>
      <c r="F298" s="19"/>
    </row>
    <row r="299" spans="2:10" x14ac:dyDescent="0.45">
      <c r="B299" t="s">
        <v>215</v>
      </c>
      <c r="C299" t="s">
        <v>219</v>
      </c>
      <c r="D299" t="s">
        <v>440</v>
      </c>
      <c r="E299" s="19">
        <v>3.9795918367346937E-2</v>
      </c>
      <c r="F299" s="19"/>
    </row>
    <row r="300" spans="2:10" x14ac:dyDescent="0.45">
      <c r="B300" t="s">
        <v>215</v>
      </c>
      <c r="C300" t="s">
        <v>219</v>
      </c>
      <c r="D300" t="s">
        <v>441</v>
      </c>
      <c r="E300" s="19">
        <v>2.7450980392156862E-2</v>
      </c>
      <c r="F300" s="19"/>
    </row>
    <row r="301" spans="2:10" x14ac:dyDescent="0.45">
      <c r="B301" t="s">
        <v>215</v>
      </c>
      <c r="C301" t="s">
        <v>219</v>
      </c>
      <c r="D301" t="s">
        <v>442</v>
      </c>
      <c r="E301" s="19">
        <v>3.2497678737233054E-2</v>
      </c>
      <c r="F301" s="19"/>
    </row>
    <row r="302" spans="2:10" x14ac:dyDescent="0.45">
      <c r="B302" t="s">
        <v>215</v>
      </c>
      <c r="C302" t="s">
        <v>219</v>
      </c>
      <c r="D302" t="s">
        <v>443</v>
      </c>
      <c r="E302" s="19">
        <v>1.0737022139169543E-2</v>
      </c>
      <c r="F302" s="19"/>
    </row>
    <row r="303" spans="2:10" x14ac:dyDescent="0.45">
      <c r="B303" t="s">
        <v>215</v>
      </c>
      <c r="C303" t="s">
        <v>219</v>
      </c>
      <c r="D303" t="s">
        <v>444</v>
      </c>
      <c r="E303" s="19">
        <v>7.5946837213950232E-3</v>
      </c>
      <c r="F303" s="19"/>
    </row>
    <row r="304" spans="2:10" x14ac:dyDescent="0.45">
      <c r="B304" t="s">
        <v>215</v>
      </c>
      <c r="C304" t="s">
        <v>219</v>
      </c>
      <c r="D304" t="s">
        <v>445</v>
      </c>
      <c r="E304" s="19">
        <v>3.1758634378721714E-3</v>
      </c>
      <c r="F304" s="19"/>
    </row>
    <row r="305" spans="2:6" x14ac:dyDescent="0.45">
      <c r="B305" t="s">
        <v>215</v>
      </c>
      <c r="C305" t="s">
        <v>219</v>
      </c>
      <c r="D305" t="s">
        <v>446</v>
      </c>
      <c r="E305" s="19">
        <v>7.6530612244897957E-3</v>
      </c>
      <c r="F305" s="19"/>
    </row>
    <row r="306" spans="2:6" x14ac:dyDescent="0.45">
      <c r="B306" t="s">
        <v>215</v>
      </c>
      <c r="C306" t="s">
        <v>219</v>
      </c>
      <c r="D306" t="s">
        <v>447</v>
      </c>
      <c r="E306" s="19">
        <v>4.6856978085351789E-3</v>
      </c>
      <c r="F306" s="19"/>
    </row>
    <row r="307" spans="2:6" x14ac:dyDescent="0.45">
      <c r="B307" t="s">
        <v>215</v>
      </c>
      <c r="C307" t="s">
        <v>219</v>
      </c>
      <c r="D307" t="s">
        <v>448</v>
      </c>
      <c r="E307" s="19">
        <v>2.1357742181540809E-2</v>
      </c>
      <c r="F307" s="19"/>
    </row>
    <row r="308" spans="2:6" x14ac:dyDescent="0.45">
      <c r="B308" t="s">
        <v>215</v>
      </c>
      <c r="C308" t="s">
        <v>219</v>
      </c>
      <c r="D308" t="s">
        <v>449</v>
      </c>
      <c r="E308" s="19">
        <v>1.7603631222883637E-3</v>
      </c>
      <c r="F308" s="19"/>
    </row>
    <row r="309" spans="2:6" x14ac:dyDescent="0.45">
      <c r="B309" t="s">
        <v>215</v>
      </c>
      <c r="C309" t="s">
        <v>219</v>
      </c>
      <c r="D309" t="s">
        <v>450</v>
      </c>
      <c r="E309" s="19">
        <v>2.1025392204431508E-3</v>
      </c>
      <c r="F309" s="19"/>
    </row>
    <row r="310" spans="2:6" x14ac:dyDescent="0.45">
      <c r="B310" t="s">
        <v>215</v>
      </c>
      <c r="C310" t="s">
        <v>219</v>
      </c>
      <c r="D310" t="s">
        <v>451</v>
      </c>
      <c r="E310" s="19">
        <v>3.4175863296546816E-2</v>
      </c>
      <c r="F310" s="19"/>
    </row>
    <row r="311" spans="2:6" x14ac:dyDescent="0.45">
      <c r="B311" t="s">
        <v>215</v>
      </c>
      <c r="C311" t="s">
        <v>219</v>
      </c>
      <c r="D311" t="s">
        <v>452</v>
      </c>
      <c r="E311" s="19">
        <v>3.5061120060646263E-3</v>
      </c>
      <c r="F311" s="19"/>
    </row>
    <row r="312" spans="2:6" x14ac:dyDescent="0.45">
      <c r="B312" t="s">
        <v>215</v>
      </c>
      <c r="C312" t="s">
        <v>219</v>
      </c>
      <c r="D312" t="s">
        <v>453</v>
      </c>
      <c r="E312" s="19">
        <v>2.1076401957094468E-2</v>
      </c>
      <c r="F312" s="19"/>
    </row>
    <row r="313" spans="2:6" x14ac:dyDescent="0.45">
      <c r="B313" t="s">
        <v>215</v>
      </c>
      <c r="C313" t="s">
        <v>219</v>
      </c>
      <c r="D313" t="s">
        <v>454</v>
      </c>
      <c r="E313" s="19">
        <v>3.0317764493893546E-3</v>
      </c>
      <c r="F313" s="19"/>
    </row>
    <row r="314" spans="2:6" x14ac:dyDescent="0.45">
      <c r="B314" t="s">
        <v>215</v>
      </c>
      <c r="C314" t="s">
        <v>219</v>
      </c>
      <c r="D314" t="s">
        <v>455</v>
      </c>
      <c r="E314" s="19">
        <v>8.60832137733142E-3</v>
      </c>
      <c r="F314" s="19"/>
    </row>
    <row r="315" spans="2:6" x14ac:dyDescent="0.45">
      <c r="B315" t="s">
        <v>215</v>
      </c>
      <c r="C315" t="s">
        <v>219</v>
      </c>
      <c r="D315" t="s">
        <v>456</v>
      </c>
      <c r="E315" s="19">
        <v>3.356408642752255E-3</v>
      </c>
      <c r="F315" s="19"/>
    </row>
    <row r="316" spans="2:6" x14ac:dyDescent="0.45">
      <c r="B316" t="s">
        <v>215</v>
      </c>
      <c r="C316" t="s">
        <v>219</v>
      </c>
      <c r="D316" t="s">
        <v>457</v>
      </c>
      <c r="E316" s="19">
        <v>4.1043373675110878E-2</v>
      </c>
      <c r="F316" s="19"/>
    </row>
    <row r="317" spans="2:6" x14ac:dyDescent="0.45">
      <c r="B317" t="s">
        <v>215</v>
      </c>
      <c r="C317" t="s">
        <v>219</v>
      </c>
      <c r="D317" t="s">
        <v>458</v>
      </c>
      <c r="E317" s="19">
        <v>1.9433198380566803E-3</v>
      </c>
      <c r="F317" s="19"/>
    </row>
    <row r="318" spans="2:6" x14ac:dyDescent="0.45">
      <c r="B318" t="s">
        <v>215</v>
      </c>
      <c r="C318" t="s">
        <v>219</v>
      </c>
      <c r="D318" t="s">
        <v>459</v>
      </c>
      <c r="E318" s="19">
        <v>2.1151128222622936E-2</v>
      </c>
      <c r="F318" s="19"/>
    </row>
    <row r="319" spans="2:6" x14ac:dyDescent="0.45">
      <c r="B319" t="s">
        <v>215</v>
      </c>
      <c r="C319" t="s">
        <v>219</v>
      </c>
      <c r="D319" t="s">
        <v>460</v>
      </c>
      <c r="E319" s="19">
        <v>1.0193413486670152E-2</v>
      </c>
      <c r="F319" s="19"/>
    </row>
    <row r="320" spans="2:6" x14ac:dyDescent="0.45">
      <c r="B320" t="s">
        <v>215</v>
      </c>
      <c r="C320" t="s">
        <v>219</v>
      </c>
      <c r="D320" t="s">
        <v>461</v>
      </c>
      <c r="E320" s="19">
        <v>6.3157894736842107E-2</v>
      </c>
      <c r="F320" s="19"/>
    </row>
    <row r="321" spans="2:6" x14ac:dyDescent="0.45">
      <c r="B321" t="s">
        <v>23</v>
      </c>
      <c r="E321" s="19">
        <v>1</v>
      </c>
      <c r="F321" s="19"/>
    </row>
    <row r="322" spans="2:6" x14ac:dyDescent="0.45">
      <c r="D322" s="19"/>
      <c r="E322" s="19"/>
      <c r="F322" s="19"/>
    </row>
    <row r="323" spans="2:6" x14ac:dyDescent="0.45">
      <c r="D323" s="19"/>
      <c r="E323" s="19"/>
      <c r="F323" s="19"/>
    </row>
    <row r="324" spans="2:6" x14ac:dyDescent="0.45">
      <c r="D324" s="19"/>
      <c r="E324" s="19"/>
      <c r="F324" s="19"/>
    </row>
    <row r="325" spans="2:6" x14ac:dyDescent="0.45">
      <c r="D325" s="19"/>
      <c r="E325" s="19"/>
      <c r="F325" s="19"/>
    </row>
    <row r="326" spans="2:6" x14ac:dyDescent="0.45">
      <c r="D326" s="19"/>
      <c r="E326" s="19"/>
      <c r="F326" s="19"/>
    </row>
    <row r="327" spans="2:6" x14ac:dyDescent="0.45">
      <c r="D327" s="19"/>
      <c r="E327" s="19"/>
      <c r="F327" s="19"/>
    </row>
    <row r="328" spans="2:6" x14ac:dyDescent="0.45">
      <c r="D328" s="19"/>
      <c r="E328" s="19"/>
      <c r="F328" s="19"/>
    </row>
    <row r="329" spans="2:6" x14ac:dyDescent="0.45">
      <c r="D329" s="19"/>
      <c r="E329" s="19"/>
      <c r="F329" s="19"/>
    </row>
    <row r="330" spans="2:6" x14ac:dyDescent="0.45">
      <c r="D330" s="19"/>
      <c r="E330" s="19"/>
      <c r="F330" s="19"/>
    </row>
    <row r="331" spans="2:6" x14ac:dyDescent="0.45">
      <c r="D331" s="19"/>
      <c r="E331" s="19"/>
      <c r="F331" s="19"/>
    </row>
    <row r="332" spans="2:6" x14ac:dyDescent="0.45">
      <c r="D332" s="19"/>
      <c r="E332" s="19"/>
      <c r="F332" s="19"/>
    </row>
    <row r="333" spans="2:6" x14ac:dyDescent="0.45">
      <c r="D333" s="19"/>
      <c r="E333" s="19"/>
      <c r="F333" s="19"/>
    </row>
    <row r="334" spans="2:6" x14ac:dyDescent="0.45">
      <c r="D334" s="19"/>
      <c r="E334" s="19"/>
      <c r="F334" s="19"/>
    </row>
    <row r="335" spans="2:6" x14ac:dyDescent="0.45">
      <c r="D335" s="19"/>
      <c r="E335" s="19"/>
      <c r="F335" s="19"/>
    </row>
    <row r="336" spans="2:6" x14ac:dyDescent="0.45">
      <c r="D336" s="19"/>
      <c r="E336" s="19"/>
      <c r="F336" s="19"/>
    </row>
    <row r="337" spans="4:6" x14ac:dyDescent="0.45">
      <c r="D337" s="19"/>
      <c r="E337" s="19"/>
      <c r="F337" s="19"/>
    </row>
    <row r="338" spans="4:6" x14ac:dyDescent="0.45">
      <c r="D338" s="19"/>
      <c r="E338" s="19"/>
      <c r="F338" s="19"/>
    </row>
    <row r="339" spans="4:6" x14ac:dyDescent="0.45">
      <c r="D339" s="19"/>
      <c r="E339" s="19"/>
      <c r="F339" s="19"/>
    </row>
    <row r="340" spans="4:6" x14ac:dyDescent="0.45">
      <c r="D340" s="19"/>
      <c r="E340" s="19"/>
      <c r="F340" s="19"/>
    </row>
    <row r="341" spans="4:6" x14ac:dyDescent="0.45">
      <c r="D341" s="19"/>
      <c r="E341" s="19"/>
      <c r="F341" s="19"/>
    </row>
    <row r="342" spans="4:6" x14ac:dyDescent="0.45">
      <c r="D342" s="19"/>
      <c r="E342" s="19"/>
      <c r="F342" s="19"/>
    </row>
    <row r="343" spans="4:6" x14ac:dyDescent="0.45">
      <c r="D343" s="19"/>
      <c r="E343" s="19"/>
      <c r="F343" s="19"/>
    </row>
    <row r="344" spans="4:6" x14ac:dyDescent="0.45">
      <c r="D344" s="19"/>
      <c r="E344" s="19"/>
      <c r="F344" s="19"/>
    </row>
    <row r="345" spans="4:6" x14ac:dyDescent="0.45">
      <c r="D345" s="19"/>
      <c r="E345" s="19"/>
      <c r="F345" s="19"/>
    </row>
    <row r="346" spans="4:6" x14ac:dyDescent="0.45">
      <c r="D346" s="19"/>
      <c r="E346" s="19"/>
      <c r="F346" s="19"/>
    </row>
    <row r="347" spans="4:6" x14ac:dyDescent="0.45">
      <c r="D347" s="19"/>
      <c r="E347" s="19"/>
      <c r="F347" s="19"/>
    </row>
    <row r="348" spans="4:6" x14ac:dyDescent="0.45">
      <c r="D348" s="19"/>
      <c r="E348" s="19"/>
      <c r="F348" s="19"/>
    </row>
    <row r="349" spans="4:6" x14ac:dyDescent="0.45">
      <c r="D349" s="19"/>
      <c r="E349" s="19"/>
      <c r="F349" s="19"/>
    </row>
    <row r="350" spans="4:6" x14ac:dyDescent="0.45">
      <c r="D350" s="19"/>
      <c r="E350" s="19"/>
      <c r="F350" s="19"/>
    </row>
    <row r="351" spans="4:6" x14ac:dyDescent="0.45">
      <c r="D351" s="19"/>
      <c r="E351" s="19"/>
      <c r="F351" s="19"/>
    </row>
    <row r="352" spans="4:6" x14ac:dyDescent="0.45">
      <c r="D352" s="19"/>
      <c r="E352" s="19"/>
      <c r="F352" s="19"/>
    </row>
    <row r="353" spans="4:6" x14ac:dyDescent="0.45">
      <c r="D353" s="19"/>
      <c r="E353" s="19"/>
      <c r="F353" s="19"/>
    </row>
    <row r="354" spans="4:6" x14ac:dyDescent="0.45">
      <c r="D354" s="19"/>
      <c r="E354" s="19"/>
      <c r="F354" s="19"/>
    </row>
    <row r="355" spans="4:6" x14ac:dyDescent="0.45">
      <c r="D355" s="19"/>
      <c r="E355" s="19"/>
      <c r="F355" s="19"/>
    </row>
  </sheetData>
  <pageMargins left="0.7" right="0.7" top="0.75" bottom="0.75" header="0.3" footer="0.3"/>
  <pageSetup orientation="portrait" horizontalDpi="4294967295" verticalDpi="4294967295"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93399A-CA33-423D-904C-D3B0852EB73D}">
  <dimension ref="B2:N325"/>
  <sheetViews>
    <sheetView topLeftCell="A28" workbookViewId="0">
      <selection activeCell="N46" sqref="N46"/>
    </sheetView>
  </sheetViews>
  <sheetFormatPr defaultRowHeight="14.25" x14ac:dyDescent="0.45"/>
  <cols>
    <col min="1" max="1" width="6.59765625" bestFit="1" customWidth="1"/>
    <col min="2" max="2" width="41.19921875" bestFit="1" customWidth="1"/>
    <col min="3" max="3" width="97.46484375" bestFit="1" customWidth="1"/>
    <col min="4" max="9" width="23" bestFit="1" customWidth="1"/>
    <col min="10" max="10" width="8.6640625" bestFit="1" customWidth="1"/>
    <col min="11" max="11" width="5.796875" bestFit="1" customWidth="1"/>
    <col min="12" max="12" width="8.19921875" bestFit="1" customWidth="1"/>
    <col min="13" max="13" width="7.53125" bestFit="1" customWidth="1"/>
    <col min="14" max="14" width="7.19921875" bestFit="1" customWidth="1"/>
    <col min="15" max="15" width="6.19921875" bestFit="1" customWidth="1"/>
    <col min="16" max="16" width="5.73046875" bestFit="1" customWidth="1"/>
    <col min="17" max="17" width="5.53125" bestFit="1" customWidth="1"/>
    <col min="18" max="18" width="6.19921875" bestFit="1" customWidth="1"/>
    <col min="19" max="19" width="5.796875" bestFit="1" customWidth="1"/>
    <col min="20" max="20" width="5.53125" bestFit="1" customWidth="1"/>
    <col min="21" max="21" width="6.53125" bestFit="1" customWidth="1"/>
    <col min="22" max="22" width="5.46484375" bestFit="1" customWidth="1"/>
    <col min="23" max="23" width="5.796875" bestFit="1" customWidth="1"/>
    <col min="24" max="24" width="6.19921875" bestFit="1" customWidth="1"/>
    <col min="25" max="25" width="6.06640625" bestFit="1" customWidth="1"/>
    <col min="26" max="26" width="5.33203125" bestFit="1" customWidth="1"/>
    <col min="27" max="27" width="6.19921875" bestFit="1" customWidth="1"/>
    <col min="28" max="28" width="5.73046875" bestFit="1" customWidth="1"/>
    <col min="29" max="29" width="5.53125" bestFit="1" customWidth="1"/>
    <col min="30" max="30" width="6.19921875" bestFit="1" customWidth="1"/>
    <col min="31" max="31" width="5.796875" bestFit="1" customWidth="1"/>
    <col min="32" max="32" width="5.53125" bestFit="1" customWidth="1"/>
    <col min="33" max="33" width="6.53125" bestFit="1" customWidth="1"/>
    <col min="34" max="34" width="5.46484375" bestFit="1" customWidth="1"/>
    <col min="35" max="35" width="5.796875" bestFit="1" customWidth="1"/>
    <col min="36" max="36" width="6.19921875" bestFit="1" customWidth="1"/>
    <col min="37" max="37" width="6.06640625" bestFit="1" customWidth="1"/>
    <col min="38" max="38" width="5.33203125" bestFit="1" customWidth="1"/>
    <col min="39" max="39" width="6.19921875" bestFit="1" customWidth="1"/>
    <col min="40" max="40" width="5.73046875" bestFit="1" customWidth="1"/>
    <col min="41" max="41" width="5.53125" bestFit="1" customWidth="1"/>
    <col min="42" max="42" width="6.19921875" bestFit="1" customWidth="1"/>
    <col min="43" max="43" width="5.796875" bestFit="1" customWidth="1"/>
    <col min="44" max="44" width="5.53125" bestFit="1" customWidth="1"/>
    <col min="45" max="45" width="6.53125" bestFit="1" customWidth="1"/>
    <col min="46" max="46" width="5.46484375" bestFit="1" customWidth="1"/>
    <col min="47" max="47" width="5.796875" bestFit="1" customWidth="1"/>
    <col min="48" max="48" width="6.19921875" bestFit="1" customWidth="1"/>
    <col min="49" max="49" width="6.06640625" bestFit="1" customWidth="1"/>
    <col min="50" max="50" width="5.33203125" bestFit="1" customWidth="1"/>
    <col min="51" max="51" width="6.19921875" bestFit="1" customWidth="1"/>
    <col min="52" max="52" width="5.73046875" bestFit="1" customWidth="1"/>
    <col min="53" max="53" width="5.53125" bestFit="1" customWidth="1"/>
    <col min="54" max="54" width="6.19921875" bestFit="1" customWidth="1"/>
    <col min="55" max="55" width="5.796875" bestFit="1" customWidth="1"/>
    <col min="56" max="56" width="5.53125" bestFit="1" customWidth="1"/>
    <col min="57" max="57" width="6.53125" bestFit="1" customWidth="1"/>
    <col min="58" max="58" width="5.46484375" bestFit="1" customWidth="1"/>
    <col min="59" max="59" width="5.796875" bestFit="1" customWidth="1"/>
    <col min="60" max="60" width="6.19921875" bestFit="1" customWidth="1"/>
    <col min="61" max="61" width="6.06640625" bestFit="1" customWidth="1"/>
    <col min="62" max="62" width="5.33203125" bestFit="1" customWidth="1"/>
    <col min="63" max="63" width="6.19921875" bestFit="1" customWidth="1"/>
    <col min="64" max="64" width="5.73046875" bestFit="1" customWidth="1"/>
    <col min="65" max="65" width="5.53125" bestFit="1" customWidth="1"/>
    <col min="66" max="66" width="6.19921875" bestFit="1" customWidth="1"/>
    <col min="67" max="67" width="5.796875" bestFit="1" customWidth="1"/>
    <col min="68" max="68" width="5.53125" bestFit="1" customWidth="1"/>
    <col min="69" max="69" width="6.53125" bestFit="1" customWidth="1"/>
    <col min="70" max="70" width="5.46484375" bestFit="1" customWidth="1"/>
    <col min="71" max="71" width="5.796875" bestFit="1" customWidth="1"/>
    <col min="72" max="72" width="6.19921875" bestFit="1" customWidth="1"/>
    <col min="73" max="73" width="6.06640625" bestFit="1" customWidth="1"/>
    <col min="74" max="74" width="5.33203125" bestFit="1" customWidth="1"/>
    <col min="75" max="75" width="6.19921875" bestFit="1" customWidth="1"/>
    <col min="76" max="76" width="5.73046875" bestFit="1" customWidth="1"/>
    <col min="77" max="77" width="5.53125" bestFit="1" customWidth="1"/>
    <col min="78" max="78" width="6.19921875" bestFit="1" customWidth="1"/>
    <col min="79" max="79" width="5.796875" bestFit="1" customWidth="1"/>
    <col min="80" max="80" width="5.53125" bestFit="1" customWidth="1"/>
    <col min="81" max="81" width="6.53125" bestFit="1" customWidth="1"/>
    <col min="82" max="82" width="5.46484375" bestFit="1" customWidth="1"/>
    <col min="83" max="83" width="5.796875" bestFit="1" customWidth="1"/>
    <col min="84" max="84" width="6.19921875" bestFit="1" customWidth="1"/>
    <col min="85" max="85" width="6.06640625" bestFit="1" customWidth="1"/>
    <col min="86" max="86" width="5.33203125" bestFit="1" customWidth="1"/>
    <col min="87" max="87" width="6.19921875" bestFit="1" customWidth="1"/>
    <col min="88" max="88" width="5.73046875" bestFit="1" customWidth="1"/>
    <col min="89" max="89" width="5.53125" bestFit="1" customWidth="1"/>
    <col min="90" max="90" width="6.19921875" bestFit="1" customWidth="1"/>
    <col min="91" max="91" width="5.796875" bestFit="1" customWidth="1"/>
    <col min="92" max="92" width="5.53125" bestFit="1" customWidth="1"/>
    <col min="93" max="93" width="6.53125" bestFit="1" customWidth="1"/>
    <col min="94" max="94" width="5.46484375" bestFit="1" customWidth="1"/>
    <col min="95" max="95" width="5.796875" bestFit="1" customWidth="1"/>
    <col min="96" max="96" width="6.19921875" bestFit="1" customWidth="1"/>
    <col min="97" max="97" width="6.06640625" bestFit="1" customWidth="1"/>
    <col min="98" max="98" width="5.33203125" bestFit="1" customWidth="1"/>
    <col min="99" max="99" width="6.19921875" bestFit="1" customWidth="1"/>
    <col min="100" max="100" width="5.73046875" bestFit="1" customWidth="1"/>
    <col min="101" max="101" width="5.53125" bestFit="1" customWidth="1"/>
    <col min="102" max="102" width="6.19921875" bestFit="1" customWidth="1"/>
    <col min="103" max="103" width="5.796875" bestFit="1" customWidth="1"/>
    <col min="104" max="104" width="5.53125" bestFit="1" customWidth="1"/>
    <col min="105" max="105" width="6.53125" bestFit="1" customWidth="1"/>
    <col min="106" max="106" width="5.46484375" bestFit="1" customWidth="1"/>
    <col min="107" max="107" width="5.796875" bestFit="1" customWidth="1"/>
    <col min="108" max="108" width="6.19921875" bestFit="1" customWidth="1"/>
    <col min="109" max="109" width="6.06640625" bestFit="1" customWidth="1"/>
    <col min="110" max="110" width="5.33203125" bestFit="1" customWidth="1"/>
    <col min="111" max="111" width="6.19921875" bestFit="1" customWidth="1"/>
    <col min="112" max="112" width="5.73046875" bestFit="1" customWidth="1"/>
    <col min="113" max="113" width="5.53125" bestFit="1" customWidth="1"/>
    <col min="114" max="114" width="6.19921875" bestFit="1" customWidth="1"/>
    <col min="115" max="115" width="5.796875" bestFit="1" customWidth="1"/>
    <col min="116" max="116" width="5.53125" bestFit="1" customWidth="1"/>
    <col min="117" max="117" width="6.53125" bestFit="1" customWidth="1"/>
    <col min="118" max="118" width="5.46484375" bestFit="1" customWidth="1"/>
    <col min="119" max="119" width="5.796875" bestFit="1" customWidth="1"/>
    <col min="120" max="120" width="6.19921875" bestFit="1" customWidth="1"/>
    <col min="121" max="121" width="6.06640625" bestFit="1" customWidth="1"/>
    <col min="122" max="122" width="5.33203125" bestFit="1" customWidth="1"/>
    <col min="123" max="123" width="6.19921875" bestFit="1" customWidth="1"/>
    <col min="124" max="124" width="5.73046875" bestFit="1" customWidth="1"/>
    <col min="125" max="125" width="5.53125" bestFit="1" customWidth="1"/>
    <col min="126" max="126" width="6.19921875" bestFit="1" customWidth="1"/>
    <col min="127" max="127" width="5.796875" bestFit="1" customWidth="1"/>
    <col min="128" max="128" width="5.53125" bestFit="1" customWidth="1"/>
    <col min="129" max="129" width="6.53125" bestFit="1" customWidth="1"/>
    <col min="130" max="130" width="5.46484375" bestFit="1" customWidth="1"/>
    <col min="131" max="131" width="10.19921875" bestFit="1" customWidth="1"/>
  </cols>
  <sheetData>
    <row r="2" spans="2:14" x14ac:dyDescent="0.45">
      <c r="B2" s="1" t="s">
        <v>0</v>
      </c>
      <c r="C2" t="s" vm="3">
        <v>188</v>
      </c>
    </row>
    <row r="3" spans="2:14" x14ac:dyDescent="0.45">
      <c r="B3" s="1" t="s">
        <v>29</v>
      </c>
      <c r="C3" t="s" vm="2">
        <v>9</v>
      </c>
    </row>
    <row r="4" spans="2:14" x14ac:dyDescent="0.45">
      <c r="B4" s="1" t="s">
        <v>1</v>
      </c>
      <c r="C4" t="s" vm="4">
        <v>123</v>
      </c>
    </row>
    <row r="5" spans="2:14" x14ac:dyDescent="0.45">
      <c r="B5" s="1" t="s">
        <v>186</v>
      </c>
      <c r="C5" t="s" vm="5">
        <v>123</v>
      </c>
    </row>
    <row r="7" spans="2:14" x14ac:dyDescent="0.45">
      <c r="D7" s="1" t="s">
        <v>196</v>
      </c>
      <c r="E7" s="1" t="s">
        <v>189</v>
      </c>
    </row>
    <row r="8" spans="2:14" x14ac:dyDescent="0.45">
      <c r="D8" t="s">
        <v>195</v>
      </c>
      <c r="G8" t="s">
        <v>10</v>
      </c>
    </row>
    <row r="9" spans="2:14" x14ac:dyDescent="0.45">
      <c r="B9" s="1" t="s">
        <v>190</v>
      </c>
      <c r="C9" s="1" t="s">
        <v>191</v>
      </c>
      <c r="D9" t="s">
        <v>95</v>
      </c>
      <c r="E9" t="s">
        <v>96</v>
      </c>
      <c r="F9" t="s">
        <v>97</v>
      </c>
      <c r="G9" t="s">
        <v>95</v>
      </c>
      <c r="H9" t="s">
        <v>96</v>
      </c>
      <c r="I9" t="s">
        <v>97</v>
      </c>
      <c r="N9" t="s">
        <v>197</v>
      </c>
    </row>
    <row r="10" spans="2:14" x14ac:dyDescent="0.45">
      <c r="B10" t="s">
        <v>201</v>
      </c>
      <c r="C10" t="s">
        <v>201</v>
      </c>
      <c r="D10" s="8"/>
      <c r="E10" s="8"/>
      <c r="F10" s="8"/>
      <c r="G10" s="4">
        <v>1197889600</v>
      </c>
      <c r="H10" s="4">
        <v>1290723100</v>
      </c>
      <c r="I10" s="4">
        <v>1318093600</v>
      </c>
      <c r="M10" s="8">
        <f>E10</f>
        <v>0</v>
      </c>
      <c r="N10" s="6">
        <f t="shared" ref="N10:N17" si="0">(I10/G10)^(1/9)-1</f>
        <v>1.0681657927456234E-2</v>
      </c>
    </row>
    <row r="11" spans="2:14" x14ac:dyDescent="0.45">
      <c r="B11" t="s">
        <v>203</v>
      </c>
      <c r="C11" t="s">
        <v>12</v>
      </c>
      <c r="D11" s="8">
        <v>7.4162314059684167E-2</v>
      </c>
      <c r="E11" s="8">
        <v>7.4162314059684167E-2</v>
      </c>
      <c r="F11" s="8">
        <v>7.4162314059684167E-2</v>
      </c>
      <c r="G11" s="4">
        <v>3515300</v>
      </c>
      <c r="H11" s="4">
        <v>3810700</v>
      </c>
      <c r="I11" s="4">
        <v>4002000</v>
      </c>
      <c r="M11" s="8">
        <f t="shared" ref="M11:M66" si="1">E11</f>
        <v>7.4162314059684167E-2</v>
      </c>
      <c r="N11" s="6">
        <f t="shared" si="0"/>
        <v>1.4511998616661748E-2</v>
      </c>
    </row>
    <row r="12" spans="2:14" x14ac:dyDescent="0.45">
      <c r="B12" t="s">
        <v>203</v>
      </c>
      <c r="C12" t="s">
        <v>13</v>
      </c>
      <c r="D12" s="8">
        <v>0.28028673835125451</v>
      </c>
      <c r="E12" s="8">
        <v>0.28028673835125451</v>
      </c>
      <c r="F12" s="8">
        <v>0.28028673835125451</v>
      </c>
      <c r="G12" s="4">
        <v>1834900</v>
      </c>
      <c r="H12" s="4">
        <v>2704300</v>
      </c>
      <c r="I12" s="4">
        <v>2704700</v>
      </c>
      <c r="M12" s="8">
        <f t="shared" si="1"/>
        <v>0.28028673835125451</v>
      </c>
      <c r="N12" s="6">
        <f t="shared" si="0"/>
        <v>4.4054012292282563E-2</v>
      </c>
    </row>
    <row r="13" spans="2:14" x14ac:dyDescent="0.45">
      <c r="B13" t="s">
        <v>205</v>
      </c>
      <c r="C13" t="s">
        <v>14</v>
      </c>
      <c r="D13" s="8">
        <v>9.2605104286990828E-2</v>
      </c>
      <c r="E13" s="8">
        <v>9.2605104286990828E-2</v>
      </c>
      <c r="F13" s="8">
        <v>9.2605104286990828E-2</v>
      </c>
      <c r="G13" s="4">
        <v>6426100</v>
      </c>
      <c r="H13" s="4">
        <v>6846400</v>
      </c>
      <c r="I13" s="4">
        <v>7421900</v>
      </c>
      <c r="M13" s="8">
        <f t="shared" si="1"/>
        <v>9.2605104286990828E-2</v>
      </c>
      <c r="N13" s="6">
        <f t="shared" si="0"/>
        <v>1.6136280063536956E-2</v>
      </c>
    </row>
    <row r="14" spans="2:14" x14ac:dyDescent="0.45">
      <c r="B14" t="s">
        <v>463</v>
      </c>
      <c r="C14" t="s">
        <v>24</v>
      </c>
      <c r="D14" s="8">
        <v>0.82590138155677861</v>
      </c>
      <c r="E14" s="8">
        <v>0.82590138155677861</v>
      </c>
      <c r="F14" s="8">
        <v>0.82590138155677861</v>
      </c>
      <c r="G14" s="4">
        <v>1467600</v>
      </c>
      <c r="H14" s="4">
        <v>1504800</v>
      </c>
      <c r="I14" s="4">
        <v>1702800</v>
      </c>
      <c r="M14" s="8">
        <f t="shared" si="1"/>
        <v>0.82590138155677861</v>
      </c>
      <c r="N14" s="6">
        <f t="shared" si="0"/>
        <v>1.6653317233255693E-2</v>
      </c>
    </row>
    <row r="15" spans="2:14" x14ac:dyDescent="0.45">
      <c r="B15" t="s">
        <v>211</v>
      </c>
      <c r="C15" t="s">
        <v>19</v>
      </c>
      <c r="D15" s="8">
        <v>0.47021985343104594</v>
      </c>
      <c r="E15" s="8">
        <v>0.47021985343104594</v>
      </c>
      <c r="F15" s="8">
        <v>0.47021985343104594</v>
      </c>
      <c r="G15" s="4">
        <v>1083200</v>
      </c>
      <c r="H15" s="4">
        <v>661100</v>
      </c>
      <c r="I15" s="4">
        <v>709100</v>
      </c>
      <c r="M15" s="8">
        <f t="shared" si="1"/>
        <v>0.47021985343104594</v>
      </c>
      <c r="N15" s="6">
        <f t="shared" si="0"/>
        <v>-4.5984510522856015E-2</v>
      </c>
    </row>
    <row r="16" spans="2:14" x14ac:dyDescent="0.45">
      <c r="B16" t="s">
        <v>211</v>
      </c>
      <c r="C16" t="s">
        <v>20</v>
      </c>
      <c r="D16" s="8">
        <v>0.44312796208530808</v>
      </c>
      <c r="E16" s="8">
        <v>0.44312796208530808</v>
      </c>
      <c r="F16" s="8">
        <v>0.44312796208530808</v>
      </c>
      <c r="G16" s="4">
        <v>3200</v>
      </c>
      <c r="H16" s="4">
        <v>43500</v>
      </c>
      <c r="I16" s="4">
        <v>22400</v>
      </c>
      <c r="M16" s="8">
        <f t="shared" si="1"/>
        <v>0.44312796208530808</v>
      </c>
      <c r="N16" s="6">
        <f t="shared" si="0"/>
        <v>0.24136581701520865</v>
      </c>
    </row>
    <row r="17" spans="2:14" x14ac:dyDescent="0.45">
      <c r="B17" t="s">
        <v>207</v>
      </c>
      <c r="C17" t="s">
        <v>149</v>
      </c>
      <c r="D17" s="8">
        <v>2.2900763358778626E-2</v>
      </c>
      <c r="E17" s="8">
        <v>2.2900763358778626E-2</v>
      </c>
      <c r="F17" s="8">
        <v>2.2900763358778626E-2</v>
      </c>
      <c r="G17" s="4">
        <v>58100</v>
      </c>
      <c r="H17" s="4"/>
      <c r="I17" s="4">
        <v>3200</v>
      </c>
      <c r="M17" s="8">
        <f t="shared" si="1"/>
        <v>2.2900763358778626E-2</v>
      </c>
      <c r="N17" s="6">
        <f t="shared" si="0"/>
        <v>-0.2753835231623919</v>
      </c>
    </row>
    <row r="18" spans="2:14" x14ac:dyDescent="0.45">
      <c r="B18" t="s">
        <v>207</v>
      </c>
      <c r="C18" t="s">
        <v>150</v>
      </c>
      <c r="D18" s="8">
        <v>3.372243839169909E-2</v>
      </c>
      <c r="E18" s="8">
        <v>3.372243839169909E-2</v>
      </c>
      <c r="F18" s="8">
        <v>3.372243839169909E-2</v>
      </c>
      <c r="G18" s="4">
        <v>109200</v>
      </c>
      <c r="H18" s="4">
        <v>62300</v>
      </c>
      <c r="I18" s="4">
        <v>71700</v>
      </c>
      <c r="M18" s="8"/>
      <c r="N18" s="6"/>
    </row>
    <row r="19" spans="2:14" x14ac:dyDescent="0.45">
      <c r="B19" t="s">
        <v>207</v>
      </c>
      <c r="C19" t="s">
        <v>151</v>
      </c>
      <c r="D19" s="8">
        <v>4.7191011235955059E-2</v>
      </c>
      <c r="E19" s="8">
        <v>4.7191011235955059E-2</v>
      </c>
      <c r="F19" s="8">
        <v>4.7191011235955059E-2</v>
      </c>
      <c r="G19" s="4">
        <v>41800</v>
      </c>
      <c r="H19" s="4">
        <v>7000</v>
      </c>
      <c r="I19" s="4">
        <v>22600</v>
      </c>
      <c r="M19" s="8">
        <f t="shared" si="1"/>
        <v>4.7191011235955059E-2</v>
      </c>
      <c r="N19" s="6">
        <f t="shared" ref="N19:N47" si="2">(I19/G19)^(1/9)-1</f>
        <v>-6.6045335931406712E-2</v>
      </c>
    </row>
    <row r="20" spans="2:14" x14ac:dyDescent="0.45">
      <c r="B20" t="s">
        <v>207</v>
      </c>
      <c r="C20" t="s">
        <v>152</v>
      </c>
      <c r="D20" s="8">
        <v>3.1988873435326845E-2</v>
      </c>
      <c r="E20" s="8">
        <v>3.1988873435326845E-2</v>
      </c>
      <c r="F20" s="8">
        <v>3.1988873435326845E-2</v>
      </c>
      <c r="G20" s="4">
        <v>154200</v>
      </c>
      <c r="H20" s="4">
        <v>93000</v>
      </c>
      <c r="I20" s="4">
        <v>65900</v>
      </c>
      <c r="M20" s="8">
        <f t="shared" si="1"/>
        <v>3.1988873435326845E-2</v>
      </c>
      <c r="N20" s="6">
        <f t="shared" si="2"/>
        <v>-9.0133042827497678E-2</v>
      </c>
    </row>
    <row r="21" spans="2:14" x14ac:dyDescent="0.45">
      <c r="B21" t="s">
        <v>207</v>
      </c>
      <c r="C21" t="s">
        <v>153</v>
      </c>
      <c r="D21" s="8">
        <v>5.7565789473684209E-2</v>
      </c>
      <c r="E21" s="8">
        <v>5.7565789473684209E-2</v>
      </c>
      <c r="F21" s="8">
        <v>5.7565789473684209E-2</v>
      </c>
      <c r="G21" s="4">
        <v>267400</v>
      </c>
      <c r="H21" s="4">
        <v>203800</v>
      </c>
      <c r="I21" s="4">
        <v>169700</v>
      </c>
      <c r="M21" s="8">
        <f t="shared" si="1"/>
        <v>5.7565789473684209E-2</v>
      </c>
      <c r="N21" s="6">
        <f t="shared" si="2"/>
        <v>-4.9268624256216698E-2</v>
      </c>
    </row>
    <row r="22" spans="2:14" x14ac:dyDescent="0.45">
      <c r="B22" t="s">
        <v>207</v>
      </c>
      <c r="C22" t="s">
        <v>154</v>
      </c>
      <c r="D22" s="8">
        <v>7.0731707317073164E-2</v>
      </c>
      <c r="E22" s="8">
        <v>7.0731707317073164E-2</v>
      </c>
      <c r="F22" s="8">
        <v>7.0731707317073164E-2</v>
      </c>
      <c r="G22" s="4">
        <v>65600</v>
      </c>
      <c r="H22" s="4">
        <v>31600</v>
      </c>
      <c r="I22" s="4">
        <v>22200</v>
      </c>
      <c r="M22" s="8">
        <f t="shared" si="1"/>
        <v>7.0731707317073164E-2</v>
      </c>
      <c r="N22" s="6">
        <f t="shared" si="2"/>
        <v>-0.11342277518389254</v>
      </c>
    </row>
    <row r="23" spans="2:14" x14ac:dyDescent="0.45">
      <c r="B23" t="s">
        <v>207</v>
      </c>
      <c r="C23" t="s">
        <v>155</v>
      </c>
      <c r="D23" s="8">
        <v>6.0444254592054679E-2</v>
      </c>
      <c r="E23" s="8">
        <v>6.0444254592054679E-2</v>
      </c>
      <c r="F23" s="8">
        <v>6.0444254592054679E-2</v>
      </c>
      <c r="G23" s="4">
        <v>933100</v>
      </c>
      <c r="H23" s="4">
        <v>560700</v>
      </c>
      <c r="I23" s="4">
        <v>590100</v>
      </c>
      <c r="M23" s="8">
        <f t="shared" si="1"/>
        <v>6.0444254592054679E-2</v>
      </c>
      <c r="N23" s="6">
        <f t="shared" si="2"/>
        <v>-4.9639006658172891E-2</v>
      </c>
    </row>
    <row r="24" spans="2:14" x14ac:dyDescent="0.45">
      <c r="B24" t="s">
        <v>207</v>
      </c>
      <c r="C24" t="s">
        <v>156</v>
      </c>
      <c r="D24" s="8">
        <v>6.6666666666666666E-2</v>
      </c>
      <c r="E24" s="8">
        <v>6.6666666666666666E-2</v>
      </c>
      <c r="F24" s="8">
        <v>6.6666666666666666E-2</v>
      </c>
      <c r="G24" s="4">
        <v>16300</v>
      </c>
      <c r="H24" s="4">
        <v>121400</v>
      </c>
      <c r="I24" s="4">
        <v>95500</v>
      </c>
      <c r="M24" s="8">
        <f t="shared" si="1"/>
        <v>6.6666666666666666E-2</v>
      </c>
      <c r="N24" s="6">
        <f t="shared" si="2"/>
        <v>0.21706244906688577</v>
      </c>
    </row>
    <row r="25" spans="2:14" x14ac:dyDescent="0.45">
      <c r="B25" t="s">
        <v>207</v>
      </c>
      <c r="C25" t="s">
        <v>157</v>
      </c>
      <c r="D25" s="8">
        <v>3.2258064516129031E-2</v>
      </c>
      <c r="E25" s="8">
        <v>3.2258064516129031E-2</v>
      </c>
      <c r="F25" s="8">
        <v>3.2258064516129031E-2</v>
      </c>
      <c r="G25" s="4"/>
      <c r="H25" s="4"/>
      <c r="I25" s="4"/>
      <c r="M25" s="8">
        <f t="shared" si="1"/>
        <v>3.2258064516129031E-2</v>
      </c>
      <c r="N25" s="6" t="e">
        <f t="shared" si="2"/>
        <v>#DIV/0!</v>
      </c>
    </row>
    <row r="26" spans="2:14" x14ac:dyDescent="0.45">
      <c r="B26" t="s">
        <v>207</v>
      </c>
      <c r="C26" t="s">
        <v>158</v>
      </c>
      <c r="D26" s="8">
        <v>4.07725321888412E-2</v>
      </c>
      <c r="E26" s="8">
        <v>4.07725321888412E-2</v>
      </c>
      <c r="F26" s="8">
        <v>4.07725321888412E-2</v>
      </c>
      <c r="G26" s="4">
        <v>83700</v>
      </c>
      <c r="H26" s="4">
        <v>53000</v>
      </c>
      <c r="I26" s="4">
        <v>74500</v>
      </c>
      <c r="M26" s="8">
        <f t="shared" si="1"/>
        <v>4.07725321888412E-2</v>
      </c>
      <c r="N26" s="6">
        <f t="shared" si="2"/>
        <v>-1.2854428279467145E-2</v>
      </c>
    </row>
    <row r="27" spans="2:14" x14ac:dyDescent="0.45">
      <c r="B27" t="s">
        <v>207</v>
      </c>
      <c r="C27" t="s">
        <v>159</v>
      </c>
      <c r="D27" s="8">
        <v>0.13360323886639677</v>
      </c>
      <c r="E27" s="8">
        <v>0.13360323886639677</v>
      </c>
      <c r="F27" s="8">
        <v>0.13360323886639677</v>
      </c>
      <c r="G27" s="4">
        <v>27800</v>
      </c>
      <c r="H27" s="4">
        <v>29900</v>
      </c>
      <c r="I27" s="4">
        <v>41100</v>
      </c>
      <c r="M27" s="8">
        <f t="shared" si="1"/>
        <v>0.13360323886639677</v>
      </c>
      <c r="N27" s="6">
        <f t="shared" si="2"/>
        <v>4.4398732820972953E-2</v>
      </c>
    </row>
    <row r="28" spans="2:14" x14ac:dyDescent="0.45">
      <c r="B28" t="s">
        <v>207</v>
      </c>
      <c r="C28" t="s">
        <v>160</v>
      </c>
      <c r="D28" s="8">
        <v>5.2734854059357369E-3</v>
      </c>
      <c r="E28" s="8">
        <v>5.2734854059357369E-3</v>
      </c>
      <c r="F28" s="8">
        <v>5.2734854059357369E-3</v>
      </c>
      <c r="G28" s="4">
        <v>1041800</v>
      </c>
      <c r="H28" s="4">
        <v>967800</v>
      </c>
      <c r="I28" s="4">
        <v>912500</v>
      </c>
      <c r="M28" s="8">
        <f t="shared" si="1"/>
        <v>5.2734854059357369E-3</v>
      </c>
      <c r="N28" s="6">
        <f t="shared" si="2"/>
        <v>-1.4616261156040089E-2</v>
      </c>
    </row>
    <row r="29" spans="2:14" x14ac:dyDescent="0.45">
      <c r="B29" t="s">
        <v>207</v>
      </c>
      <c r="C29" t="s">
        <v>161</v>
      </c>
      <c r="D29" s="8">
        <v>1.0961810466760962E-2</v>
      </c>
      <c r="E29" s="8">
        <v>1.0961810466760962E-2</v>
      </c>
      <c r="F29" s="8">
        <v>1.0961810466760962E-2</v>
      </c>
      <c r="G29" s="4">
        <v>451700</v>
      </c>
      <c r="H29" s="4">
        <v>455300</v>
      </c>
      <c r="I29" s="4">
        <v>419900</v>
      </c>
      <c r="M29" s="8">
        <f t="shared" si="1"/>
        <v>1.0961810466760962E-2</v>
      </c>
      <c r="N29" s="6">
        <f t="shared" si="2"/>
        <v>-8.0784872079281422E-3</v>
      </c>
    </row>
    <row r="30" spans="2:14" x14ac:dyDescent="0.45">
      <c r="B30" t="s">
        <v>207</v>
      </c>
      <c r="C30" t="s">
        <v>162</v>
      </c>
      <c r="D30" s="8">
        <v>2.3402076934327921E-2</v>
      </c>
      <c r="E30" s="8">
        <v>2.3402076934327921E-2</v>
      </c>
      <c r="F30" s="8">
        <v>2.3402076934327921E-2</v>
      </c>
      <c r="G30" s="4">
        <v>1935000</v>
      </c>
      <c r="H30" s="4">
        <v>1310300</v>
      </c>
      <c r="I30" s="4">
        <v>1304000</v>
      </c>
      <c r="M30" s="8">
        <f t="shared" si="1"/>
        <v>2.3402076934327921E-2</v>
      </c>
      <c r="N30" s="6">
        <f t="shared" si="2"/>
        <v>-4.2904707320450153E-2</v>
      </c>
    </row>
    <row r="31" spans="2:14" x14ac:dyDescent="0.45">
      <c r="B31" t="s">
        <v>207</v>
      </c>
      <c r="C31" t="s">
        <v>163</v>
      </c>
      <c r="D31" s="8">
        <v>7.7875063141943091E-2</v>
      </c>
      <c r="E31" s="8">
        <v>7.7875063141943091E-2</v>
      </c>
      <c r="F31" s="8">
        <v>7.7875063141943091E-2</v>
      </c>
      <c r="G31" s="4">
        <v>2154500</v>
      </c>
      <c r="H31" s="4">
        <v>1522100</v>
      </c>
      <c r="I31" s="4">
        <v>1360200</v>
      </c>
      <c r="M31" s="8">
        <f t="shared" si="1"/>
        <v>7.7875063141943091E-2</v>
      </c>
      <c r="N31" s="6">
        <f t="shared" si="2"/>
        <v>-4.9819195772950797E-2</v>
      </c>
    </row>
    <row r="32" spans="2:14" x14ac:dyDescent="0.45">
      <c r="B32" t="s">
        <v>207</v>
      </c>
      <c r="C32" t="s">
        <v>164</v>
      </c>
      <c r="D32" s="8">
        <v>0.26151012891344383</v>
      </c>
      <c r="E32" s="8">
        <v>0.26151012891344383</v>
      </c>
      <c r="F32" s="8">
        <v>0.26151012891344383</v>
      </c>
      <c r="G32" s="4">
        <v>71100</v>
      </c>
      <c r="H32" s="4">
        <v>22000</v>
      </c>
      <c r="I32" s="4">
        <v>52800</v>
      </c>
      <c r="M32" s="8">
        <f t="shared" si="1"/>
        <v>0.26151012891344383</v>
      </c>
      <c r="N32" s="6">
        <f t="shared" si="2"/>
        <v>-3.252337660235094E-2</v>
      </c>
    </row>
    <row r="33" spans="2:14" x14ac:dyDescent="0.45">
      <c r="B33" t="s">
        <v>207</v>
      </c>
      <c r="C33" t="s">
        <v>165</v>
      </c>
      <c r="D33" s="8">
        <v>4.7596153846153844E-2</v>
      </c>
      <c r="E33" s="8">
        <v>4.7596153846153844E-2</v>
      </c>
      <c r="F33" s="8">
        <v>4.7596153846153844E-2</v>
      </c>
      <c r="G33" s="4">
        <v>191900</v>
      </c>
      <c r="H33" s="4">
        <v>115300</v>
      </c>
      <c r="I33" s="4">
        <v>240100</v>
      </c>
      <c r="M33" s="8">
        <f t="shared" si="1"/>
        <v>4.7596153846153844E-2</v>
      </c>
      <c r="N33" s="6">
        <f t="shared" si="2"/>
        <v>2.5210441218920465E-2</v>
      </c>
    </row>
    <row r="34" spans="2:14" x14ac:dyDescent="0.45">
      <c r="B34" t="s">
        <v>207</v>
      </c>
      <c r="C34" t="s">
        <v>166</v>
      </c>
      <c r="D34" s="8">
        <v>6.1279203370356184E-3</v>
      </c>
      <c r="E34" s="8">
        <v>6.1279203370356184E-3</v>
      </c>
      <c r="F34" s="8">
        <v>6.1279203370356184E-3</v>
      </c>
      <c r="G34" s="4">
        <v>648000</v>
      </c>
      <c r="H34" s="4">
        <v>608100</v>
      </c>
      <c r="I34" s="4">
        <v>567400</v>
      </c>
      <c r="M34" s="8">
        <f t="shared" si="1"/>
        <v>6.1279203370356184E-3</v>
      </c>
      <c r="N34" s="6">
        <f t="shared" si="2"/>
        <v>-1.4650091440214674E-2</v>
      </c>
    </row>
    <row r="35" spans="2:14" x14ac:dyDescent="0.45">
      <c r="B35" t="s">
        <v>207</v>
      </c>
      <c r="C35" t="s">
        <v>167</v>
      </c>
      <c r="D35" s="8">
        <v>0</v>
      </c>
      <c r="E35" s="8">
        <v>0</v>
      </c>
      <c r="F35" s="8">
        <v>0</v>
      </c>
      <c r="G35" s="4">
        <v>39600</v>
      </c>
      <c r="H35" s="4">
        <v>32000</v>
      </c>
      <c r="I35" s="4">
        <v>44200</v>
      </c>
      <c r="M35" s="8">
        <f t="shared" si="1"/>
        <v>0</v>
      </c>
      <c r="N35" s="6">
        <f t="shared" si="2"/>
        <v>1.2285484196742358E-2</v>
      </c>
    </row>
    <row r="36" spans="2:14" x14ac:dyDescent="0.45">
      <c r="B36" t="s">
        <v>207</v>
      </c>
      <c r="C36" t="s">
        <v>28</v>
      </c>
      <c r="D36" s="8">
        <v>1.7629179331306991E-2</v>
      </c>
      <c r="E36" s="8">
        <v>1.7629179331306991E-2</v>
      </c>
      <c r="F36" s="8">
        <v>1.7629179331306991E-2</v>
      </c>
      <c r="G36" s="4">
        <v>245200</v>
      </c>
      <c r="H36" s="4">
        <v>257900</v>
      </c>
      <c r="I36" s="4">
        <v>186900</v>
      </c>
      <c r="M36" s="8">
        <f t="shared" si="1"/>
        <v>1.7629179331306991E-2</v>
      </c>
      <c r="N36" s="6">
        <f t="shared" si="2"/>
        <v>-2.9716246679584279E-2</v>
      </c>
    </row>
    <row r="37" spans="2:14" x14ac:dyDescent="0.45">
      <c r="B37" t="s">
        <v>207</v>
      </c>
      <c r="C37" t="s">
        <v>168</v>
      </c>
      <c r="D37" s="8">
        <v>8.8452088452088459E-3</v>
      </c>
      <c r="E37" s="8">
        <v>8.8452088452088459E-3</v>
      </c>
      <c r="F37" s="8">
        <v>8.8452088452088459E-3</v>
      </c>
      <c r="G37" s="4">
        <v>240400</v>
      </c>
      <c r="H37" s="4">
        <v>259700</v>
      </c>
      <c r="I37" s="4">
        <v>276200</v>
      </c>
      <c r="M37" s="8">
        <f t="shared" si="1"/>
        <v>8.8452088452088459E-3</v>
      </c>
      <c r="N37" s="6">
        <f t="shared" si="2"/>
        <v>1.5544132328822124E-2</v>
      </c>
    </row>
    <row r="38" spans="2:14" x14ac:dyDescent="0.45">
      <c r="B38" t="s">
        <v>207</v>
      </c>
      <c r="C38" t="s">
        <v>169</v>
      </c>
      <c r="D38" s="8">
        <v>5.0083317904091838E-2</v>
      </c>
      <c r="E38" s="8">
        <v>5.0083317904091838E-2</v>
      </c>
      <c r="F38" s="8">
        <v>5.0083317904091838E-2</v>
      </c>
      <c r="G38" s="4">
        <v>1208800</v>
      </c>
      <c r="H38" s="4">
        <v>1522000</v>
      </c>
      <c r="I38" s="4">
        <v>1472300</v>
      </c>
      <c r="M38" s="8">
        <f t="shared" si="1"/>
        <v>5.0083317904091838E-2</v>
      </c>
      <c r="N38" s="6">
        <f t="shared" si="2"/>
        <v>2.2152657987882574E-2</v>
      </c>
    </row>
    <row r="39" spans="2:14" x14ac:dyDescent="0.45">
      <c r="B39" t="s">
        <v>207</v>
      </c>
      <c r="C39" t="s">
        <v>170</v>
      </c>
      <c r="D39" s="8">
        <v>3.9053254437869819E-2</v>
      </c>
      <c r="E39" s="8">
        <v>3.9053254437869819E-2</v>
      </c>
      <c r="F39" s="8">
        <v>3.9053254437869819E-2</v>
      </c>
      <c r="G39" s="4">
        <v>387200</v>
      </c>
      <c r="H39" s="4">
        <v>284700</v>
      </c>
      <c r="I39" s="4">
        <v>297000</v>
      </c>
      <c r="M39" s="8">
        <f t="shared" si="1"/>
        <v>3.9053254437869819E-2</v>
      </c>
      <c r="N39" s="6">
        <f t="shared" si="2"/>
        <v>-2.9037751787357791E-2</v>
      </c>
    </row>
    <row r="40" spans="2:14" x14ac:dyDescent="0.45">
      <c r="B40" t="s">
        <v>207</v>
      </c>
      <c r="C40" t="s">
        <v>15</v>
      </c>
      <c r="D40" s="8">
        <v>2.2576361221779549E-2</v>
      </c>
      <c r="E40" s="8">
        <v>2.2576361221779549E-2</v>
      </c>
      <c r="F40" s="8">
        <v>2.2576361221779549E-2</v>
      </c>
      <c r="G40" s="4">
        <v>144500</v>
      </c>
      <c r="H40" s="4">
        <v>140100</v>
      </c>
      <c r="I40" s="4">
        <v>109000</v>
      </c>
      <c r="M40" s="8">
        <f t="shared" si="1"/>
        <v>2.2576361221779549E-2</v>
      </c>
      <c r="N40" s="6">
        <f t="shared" si="2"/>
        <v>-3.0840168734743156E-2</v>
      </c>
    </row>
    <row r="41" spans="2:14" x14ac:dyDescent="0.45">
      <c r="B41" t="s">
        <v>207</v>
      </c>
      <c r="C41" t="s">
        <v>16</v>
      </c>
      <c r="D41" s="8">
        <v>8.060288335517693E-2</v>
      </c>
      <c r="E41" s="8">
        <v>8.060288335517693E-2</v>
      </c>
      <c r="F41" s="8">
        <v>8.060288335517693E-2</v>
      </c>
      <c r="G41" s="4">
        <v>1515100</v>
      </c>
      <c r="H41" s="4">
        <v>2388700</v>
      </c>
      <c r="I41" s="4">
        <v>2384700</v>
      </c>
      <c r="M41" s="8">
        <f t="shared" si="1"/>
        <v>8.060288335517693E-2</v>
      </c>
      <c r="N41" s="6">
        <f t="shared" si="2"/>
        <v>5.1690740872413432E-2</v>
      </c>
    </row>
    <row r="42" spans="2:14" x14ac:dyDescent="0.45">
      <c r="B42" t="s">
        <v>207</v>
      </c>
      <c r="C42" t="s">
        <v>171</v>
      </c>
      <c r="D42" s="8">
        <v>6.0389450332758193E-2</v>
      </c>
      <c r="E42" s="8">
        <v>6.0389450332758193E-2</v>
      </c>
      <c r="F42" s="8">
        <v>6.0389450332758193E-2</v>
      </c>
      <c r="G42" s="4">
        <v>474000</v>
      </c>
      <c r="H42" s="4">
        <v>361100</v>
      </c>
      <c r="I42" s="4">
        <v>465100</v>
      </c>
      <c r="M42" s="8">
        <f t="shared" si="1"/>
        <v>6.0389450332758193E-2</v>
      </c>
      <c r="N42" s="6">
        <f t="shared" si="2"/>
        <v>-2.1038821159656829E-3</v>
      </c>
    </row>
    <row r="43" spans="2:14" x14ac:dyDescent="0.45">
      <c r="B43" t="s">
        <v>207</v>
      </c>
      <c r="C43" t="s">
        <v>172</v>
      </c>
      <c r="D43" s="8">
        <v>4.5801526717557252E-2</v>
      </c>
      <c r="E43" s="8">
        <v>4.5801526717557252E-2</v>
      </c>
      <c r="F43" s="8">
        <v>4.5801526717557252E-2</v>
      </c>
      <c r="G43" s="4">
        <v>106600</v>
      </c>
      <c r="H43" s="4">
        <v>74200</v>
      </c>
      <c r="I43" s="4">
        <v>87200</v>
      </c>
      <c r="M43" s="8">
        <f t="shared" si="1"/>
        <v>4.5801526717557252E-2</v>
      </c>
      <c r="N43" s="6">
        <f t="shared" si="2"/>
        <v>-2.2072662732159576E-2</v>
      </c>
    </row>
    <row r="44" spans="2:14" x14ac:dyDescent="0.45">
      <c r="B44" t="s">
        <v>207</v>
      </c>
      <c r="C44" t="s">
        <v>173</v>
      </c>
      <c r="D44" s="8">
        <v>4.7430830039525688E-2</v>
      </c>
      <c r="E44" s="8">
        <v>4.7430830039525688E-2</v>
      </c>
      <c r="F44" s="8">
        <v>4.7430830039525688E-2</v>
      </c>
      <c r="G44" s="4">
        <v>211500</v>
      </c>
      <c r="H44" s="4">
        <v>213700</v>
      </c>
      <c r="I44" s="4">
        <v>186800</v>
      </c>
      <c r="M44" s="8">
        <f t="shared" si="1"/>
        <v>4.7430830039525688E-2</v>
      </c>
      <c r="N44" s="6">
        <f t="shared" si="2"/>
        <v>-1.3703734069048013E-2</v>
      </c>
    </row>
    <row r="45" spans="2:14" x14ac:dyDescent="0.45">
      <c r="B45" t="s">
        <v>207</v>
      </c>
      <c r="C45" t="s">
        <v>174</v>
      </c>
      <c r="D45" s="8">
        <v>5.4587306806971388E-2</v>
      </c>
      <c r="E45" s="8">
        <v>5.4587306806971388E-2</v>
      </c>
      <c r="F45" s="8">
        <v>5.4587306806971388E-2</v>
      </c>
      <c r="G45" s="4">
        <v>504700</v>
      </c>
      <c r="H45" s="4">
        <v>292300</v>
      </c>
      <c r="I45" s="4">
        <v>358400</v>
      </c>
      <c r="M45" s="8">
        <f t="shared" si="1"/>
        <v>5.4587306806971388E-2</v>
      </c>
      <c r="N45" s="6">
        <f t="shared" si="2"/>
        <v>-3.7320701299720871E-2</v>
      </c>
    </row>
    <row r="46" spans="2:14" x14ac:dyDescent="0.45">
      <c r="B46" t="s">
        <v>207</v>
      </c>
      <c r="C46" t="s">
        <v>175</v>
      </c>
      <c r="D46" s="8">
        <v>4.4316263365222285E-2</v>
      </c>
      <c r="E46" s="8">
        <v>4.4316263365222285E-2</v>
      </c>
      <c r="F46" s="8">
        <v>4.4316263365222285E-2</v>
      </c>
      <c r="G46" s="4">
        <v>783600</v>
      </c>
      <c r="H46" s="4">
        <v>1000000</v>
      </c>
      <c r="I46" s="4">
        <v>796200</v>
      </c>
      <c r="M46" s="8">
        <f t="shared" si="1"/>
        <v>4.4316263365222285E-2</v>
      </c>
      <c r="N46" s="6">
        <f t="shared" si="2"/>
        <v>1.7739854866707372E-3</v>
      </c>
    </row>
    <row r="47" spans="2:14" x14ac:dyDescent="0.45">
      <c r="B47" t="s">
        <v>207</v>
      </c>
      <c r="C47" t="s">
        <v>177</v>
      </c>
      <c r="D47" s="8">
        <v>2.484657985331537E-2</v>
      </c>
      <c r="E47" s="8">
        <v>2.484657985331537E-2</v>
      </c>
      <c r="F47" s="8">
        <v>2.484657985331537E-2</v>
      </c>
      <c r="G47" s="4">
        <v>4283500</v>
      </c>
      <c r="H47" s="4">
        <v>3922500</v>
      </c>
      <c r="I47" s="4">
        <v>4402300</v>
      </c>
      <c r="M47" s="8">
        <f t="shared" si="1"/>
        <v>2.484657985331537E-2</v>
      </c>
      <c r="N47" s="6">
        <f t="shared" si="2"/>
        <v>3.0442576139249056E-3</v>
      </c>
    </row>
    <row r="48" spans="2:14" x14ac:dyDescent="0.45">
      <c r="B48" t="s">
        <v>207</v>
      </c>
      <c r="C48" t="s">
        <v>178</v>
      </c>
      <c r="D48" s="8">
        <v>1.426962072850169E-2</v>
      </c>
      <c r="E48" s="8">
        <v>1.426962072850169E-2</v>
      </c>
      <c r="F48" s="8">
        <v>1.426962072850169E-2</v>
      </c>
      <c r="G48" s="4">
        <v>608700</v>
      </c>
      <c r="H48" s="4">
        <v>733000</v>
      </c>
      <c r="I48" s="4">
        <v>643900</v>
      </c>
      <c r="M48" s="8"/>
      <c r="N48" s="6"/>
    </row>
    <row r="49" spans="2:14" x14ac:dyDescent="0.45">
      <c r="B49" t="s">
        <v>207</v>
      </c>
      <c r="C49" t="s">
        <v>179</v>
      </c>
      <c r="D49" s="8">
        <v>6.1587420441782101E-2</v>
      </c>
      <c r="E49" s="8">
        <v>6.1587420441782101E-2</v>
      </c>
      <c r="F49" s="8">
        <v>6.1587420441782101E-2</v>
      </c>
      <c r="G49" s="4">
        <v>700400</v>
      </c>
      <c r="H49" s="4">
        <v>508900</v>
      </c>
      <c r="I49" s="4">
        <v>490200</v>
      </c>
      <c r="M49" s="8">
        <f t="shared" si="1"/>
        <v>6.1587420441782101E-2</v>
      </c>
      <c r="N49" s="6">
        <f>(I49/G49)^(1/9)-1</f>
        <v>-3.8872957996947899E-2</v>
      </c>
    </row>
    <row r="50" spans="2:14" x14ac:dyDescent="0.45">
      <c r="B50" t="s">
        <v>207</v>
      </c>
      <c r="C50" t="s">
        <v>180</v>
      </c>
      <c r="D50" s="8">
        <v>0.14905263157894738</v>
      </c>
      <c r="E50" s="8">
        <v>0.14905263157894738</v>
      </c>
      <c r="F50" s="8">
        <v>0.14905263157894738</v>
      </c>
      <c r="G50" s="4">
        <v>200400</v>
      </c>
      <c r="H50" s="4">
        <v>261500</v>
      </c>
      <c r="I50" s="4">
        <v>256200</v>
      </c>
      <c r="M50" s="8">
        <f t="shared" si="1"/>
        <v>0.14905263157894738</v>
      </c>
      <c r="N50" s="6">
        <f>(I50/G50)^(1/9)-1</f>
        <v>2.7669553058537355E-2</v>
      </c>
    </row>
    <row r="51" spans="2:14" x14ac:dyDescent="0.45">
      <c r="B51" t="s">
        <v>207</v>
      </c>
      <c r="C51" t="s">
        <v>181</v>
      </c>
      <c r="D51" s="8">
        <v>3.1047045778552194E-2</v>
      </c>
      <c r="E51" s="8">
        <v>3.1047045778552194E-2</v>
      </c>
      <c r="F51" s="8">
        <v>3.1047045778552194E-2</v>
      </c>
      <c r="G51" s="4">
        <v>1031100</v>
      </c>
      <c r="H51" s="4">
        <v>754600</v>
      </c>
      <c r="I51" s="4">
        <v>741400</v>
      </c>
      <c r="M51" s="8">
        <f t="shared" si="1"/>
        <v>3.1047045778552194E-2</v>
      </c>
      <c r="N51" s="6">
        <f>(I51/G51)^(1/9)-1</f>
        <v>-3.5985574431431022E-2</v>
      </c>
    </row>
    <row r="52" spans="2:14" x14ac:dyDescent="0.45">
      <c r="B52" t="s">
        <v>207</v>
      </c>
      <c r="C52" t="s">
        <v>182</v>
      </c>
      <c r="D52" s="8">
        <v>3.9447731755424065E-3</v>
      </c>
      <c r="E52" s="8">
        <v>3.9447731755424065E-3</v>
      </c>
      <c r="F52" s="8">
        <v>3.9447731755424065E-3</v>
      </c>
      <c r="G52" s="4">
        <v>621700</v>
      </c>
      <c r="H52" s="4">
        <v>763900</v>
      </c>
      <c r="I52" s="4">
        <v>617500</v>
      </c>
      <c r="M52" s="8">
        <f t="shared" si="1"/>
        <v>3.9447731755424065E-3</v>
      </c>
      <c r="N52" s="6">
        <f>(I52/G52)^(1/9)-1</f>
        <v>-7.5289340821427242E-4</v>
      </c>
    </row>
    <row r="53" spans="2:14" x14ac:dyDescent="0.45">
      <c r="B53" t="s">
        <v>207</v>
      </c>
      <c r="C53" t="s">
        <v>183</v>
      </c>
      <c r="D53" s="8">
        <v>4.1401273885350316E-2</v>
      </c>
      <c r="E53" s="8">
        <v>4.1401273885350316E-2</v>
      </c>
      <c r="F53" s="8">
        <v>4.1401273885350316E-2</v>
      </c>
      <c r="G53" s="4">
        <v>1613000</v>
      </c>
      <c r="H53" s="4">
        <v>2596000</v>
      </c>
      <c r="I53" s="4">
        <v>2890800</v>
      </c>
      <c r="M53" s="8">
        <f t="shared" si="1"/>
        <v>4.1401273885350316E-2</v>
      </c>
      <c r="N53" s="6">
        <f>(I53/G53)^(1/9)-1</f>
        <v>6.6973767582952703E-2</v>
      </c>
    </row>
    <row r="54" spans="2:14" x14ac:dyDescent="0.45">
      <c r="B54" t="s">
        <v>464</v>
      </c>
      <c r="C54" t="s">
        <v>25</v>
      </c>
      <c r="D54" s="8">
        <v>0.14695210449927432</v>
      </c>
      <c r="E54" s="8">
        <v>0.14695210449927432</v>
      </c>
      <c r="F54" s="8">
        <v>0.14695210449927432</v>
      </c>
      <c r="G54" s="4">
        <v>699600</v>
      </c>
      <c r="H54" s="4">
        <v>952500</v>
      </c>
      <c r="I54" s="4">
        <v>905300</v>
      </c>
      <c r="M54" s="8"/>
      <c r="N54" s="6"/>
    </row>
    <row r="55" spans="2:14" x14ac:dyDescent="0.45">
      <c r="B55" t="s">
        <v>209</v>
      </c>
      <c r="C55" t="s">
        <v>17</v>
      </c>
      <c r="D55" s="8">
        <v>0.67980719573076265</v>
      </c>
      <c r="E55" s="8">
        <v>0.67980719573076265</v>
      </c>
      <c r="F55" s="8">
        <v>0.67980719573076265</v>
      </c>
      <c r="G55" s="4">
        <v>1381800</v>
      </c>
      <c r="H55" s="4">
        <v>1512400</v>
      </c>
      <c r="I55" s="4">
        <v>1526500</v>
      </c>
      <c r="M55" s="8">
        <f t="shared" si="1"/>
        <v>0.67980719573076265</v>
      </c>
      <c r="N55" s="6">
        <f t="shared" ref="N55:N66" si="3">(I55/G55)^(1/9)-1</f>
        <v>1.1127065496400412E-2</v>
      </c>
    </row>
    <row r="56" spans="2:14" x14ac:dyDescent="0.45">
      <c r="B56" t="s">
        <v>220</v>
      </c>
      <c r="C56" t="s">
        <v>130</v>
      </c>
      <c r="D56" s="8">
        <v>0.35920466232430581</v>
      </c>
      <c r="E56" s="8">
        <v>0.35920466232430581</v>
      </c>
      <c r="F56" s="8">
        <v>0.35920466232430581</v>
      </c>
      <c r="G56" s="4">
        <v>1420000</v>
      </c>
      <c r="H56" s="4">
        <v>1882800</v>
      </c>
      <c r="I56" s="4">
        <v>1878500</v>
      </c>
      <c r="M56" s="8">
        <f t="shared" si="1"/>
        <v>0.35920466232430581</v>
      </c>
      <c r="N56" s="6">
        <f t="shared" si="3"/>
        <v>3.15791113652375E-2</v>
      </c>
    </row>
    <row r="57" spans="2:14" x14ac:dyDescent="0.45">
      <c r="B57" t="s">
        <v>220</v>
      </c>
      <c r="C57" t="s">
        <v>131</v>
      </c>
      <c r="D57" s="8">
        <v>2.2441160372194856E-2</v>
      </c>
      <c r="E57" s="8">
        <v>2.2441160372194856E-2</v>
      </c>
      <c r="F57" s="8">
        <v>2.2441160372194856E-2</v>
      </c>
      <c r="G57" s="4">
        <v>625300</v>
      </c>
      <c r="H57" s="4">
        <v>294100</v>
      </c>
      <c r="I57" s="4">
        <v>285100</v>
      </c>
      <c r="M57" s="8">
        <f t="shared" si="1"/>
        <v>2.2441160372194856E-2</v>
      </c>
      <c r="N57" s="6">
        <f t="shared" si="3"/>
        <v>-8.3566457418164375E-2</v>
      </c>
    </row>
    <row r="58" spans="2:14" x14ac:dyDescent="0.45">
      <c r="B58" t="s">
        <v>221</v>
      </c>
      <c r="C58" t="s">
        <v>185</v>
      </c>
      <c r="D58" s="8">
        <v>0.35494327390599678</v>
      </c>
      <c r="E58" s="8">
        <v>0.35494327390599678</v>
      </c>
      <c r="F58" s="8">
        <v>0.35494327390599678</v>
      </c>
      <c r="G58" s="4">
        <v>1848000</v>
      </c>
      <c r="H58" s="4">
        <v>901700</v>
      </c>
      <c r="I58" s="4">
        <v>949900</v>
      </c>
      <c r="M58" s="8">
        <f t="shared" si="1"/>
        <v>0.35494327390599678</v>
      </c>
      <c r="N58" s="6">
        <f t="shared" si="3"/>
        <v>-7.127697357874252E-2</v>
      </c>
    </row>
    <row r="59" spans="2:14" x14ac:dyDescent="0.45">
      <c r="B59" t="s">
        <v>214</v>
      </c>
      <c r="C59" t="s">
        <v>146</v>
      </c>
      <c r="D59" s="8">
        <v>0.23265306122448978</v>
      </c>
      <c r="E59" s="8">
        <v>0.23265306122448978</v>
      </c>
      <c r="F59" s="8">
        <v>0.23265306122448978</v>
      </c>
      <c r="G59" s="4">
        <v>69400</v>
      </c>
      <c r="H59" s="4">
        <v>53300</v>
      </c>
      <c r="I59" s="4">
        <v>30500</v>
      </c>
      <c r="M59" s="8">
        <f t="shared" si="1"/>
        <v>0.23265306122448978</v>
      </c>
      <c r="N59" s="6">
        <f t="shared" si="3"/>
        <v>-8.7302822141681613E-2</v>
      </c>
    </row>
    <row r="60" spans="2:14" x14ac:dyDescent="0.45">
      <c r="B60" t="s">
        <v>214</v>
      </c>
      <c r="C60" t="s">
        <v>184</v>
      </c>
      <c r="D60" s="8">
        <v>3.8804071246819338E-2</v>
      </c>
      <c r="E60" s="8">
        <v>3.8804071246819338E-2</v>
      </c>
      <c r="F60" s="8">
        <v>3.8804071246819338E-2</v>
      </c>
      <c r="G60" s="4">
        <v>9700</v>
      </c>
      <c r="H60" s="4"/>
      <c r="I60" s="4"/>
      <c r="M60" s="8">
        <f t="shared" si="1"/>
        <v>3.8804071246819338E-2</v>
      </c>
      <c r="N60" s="6">
        <f t="shared" si="3"/>
        <v>-1</v>
      </c>
    </row>
    <row r="61" spans="2:14" x14ac:dyDescent="0.45">
      <c r="B61" t="s">
        <v>214</v>
      </c>
      <c r="C61" t="s">
        <v>176</v>
      </c>
      <c r="D61" s="8">
        <v>4.1901095647023989E-2</v>
      </c>
      <c r="E61" s="8">
        <v>4.1901095647023989E-2</v>
      </c>
      <c r="F61" s="8">
        <v>4.1901095647023989E-2</v>
      </c>
      <c r="G61" s="4">
        <v>822100</v>
      </c>
      <c r="H61" s="4">
        <v>722600</v>
      </c>
      <c r="I61" s="4">
        <v>808200</v>
      </c>
      <c r="M61" s="8">
        <f t="shared" si="1"/>
        <v>4.1901095647023989E-2</v>
      </c>
      <c r="N61" s="6">
        <f t="shared" si="3"/>
        <v>-1.8929272062651048E-3</v>
      </c>
    </row>
    <row r="62" spans="2:14" x14ac:dyDescent="0.45">
      <c r="B62" t="s">
        <v>214</v>
      </c>
      <c r="C62" t="s">
        <v>129</v>
      </c>
      <c r="D62" s="8">
        <v>3.6131074042328737E-2</v>
      </c>
      <c r="E62" s="8">
        <v>3.6131074042328737E-2</v>
      </c>
      <c r="F62" s="8">
        <v>3.6131074042328737E-2</v>
      </c>
      <c r="G62" s="4">
        <v>1691800</v>
      </c>
      <c r="H62" s="4">
        <v>2258500</v>
      </c>
      <c r="I62" s="4">
        <v>2063100</v>
      </c>
      <c r="M62" s="8">
        <f t="shared" si="1"/>
        <v>3.6131074042328737E-2</v>
      </c>
      <c r="N62" s="6">
        <f t="shared" si="3"/>
        <v>2.2291110355990851E-2</v>
      </c>
    </row>
    <row r="63" spans="2:14" x14ac:dyDescent="0.45">
      <c r="B63" t="s">
        <v>214</v>
      </c>
      <c r="C63" t="s">
        <v>21</v>
      </c>
      <c r="D63" s="8">
        <v>0.36663679808841099</v>
      </c>
      <c r="E63" s="8">
        <v>0.36663679808841099</v>
      </c>
      <c r="F63" s="8">
        <v>0.36663679808841099</v>
      </c>
      <c r="G63" s="4">
        <v>322500</v>
      </c>
      <c r="H63" s="4">
        <v>791700</v>
      </c>
      <c r="I63" s="4">
        <v>657600</v>
      </c>
      <c r="M63" s="8">
        <f t="shared" si="1"/>
        <v>0.36663679808841099</v>
      </c>
      <c r="N63" s="6">
        <f t="shared" si="3"/>
        <v>8.2383947722474593E-2</v>
      </c>
    </row>
    <row r="64" spans="2:14" x14ac:dyDescent="0.45">
      <c r="B64" t="s">
        <v>214</v>
      </c>
      <c r="C64" t="s">
        <v>145</v>
      </c>
      <c r="D64" s="8">
        <v>0.12655601659751037</v>
      </c>
      <c r="E64" s="8">
        <v>0.12655601659751037</v>
      </c>
      <c r="F64" s="8">
        <v>0.12655601659751037</v>
      </c>
      <c r="G64" s="4">
        <v>877600</v>
      </c>
      <c r="H64" s="4">
        <v>838700</v>
      </c>
      <c r="I64" s="4">
        <v>653000</v>
      </c>
      <c r="M64" s="8">
        <f t="shared" si="1"/>
        <v>0.12655601659751037</v>
      </c>
      <c r="N64" s="6">
        <f t="shared" si="3"/>
        <v>-3.2312404310631426E-2</v>
      </c>
    </row>
    <row r="65" spans="2:14" x14ac:dyDescent="0.45">
      <c r="B65" t="s">
        <v>214</v>
      </c>
      <c r="C65" t="s">
        <v>136</v>
      </c>
      <c r="D65" s="8">
        <v>5.0877192982456139E-2</v>
      </c>
      <c r="E65" s="8">
        <v>5.0877192982456139E-2</v>
      </c>
      <c r="F65" s="8">
        <v>5.0877192982456139E-2</v>
      </c>
      <c r="G65" s="4">
        <v>32100</v>
      </c>
      <c r="H65" s="4"/>
      <c r="I65" s="4">
        <v>14400</v>
      </c>
      <c r="M65" s="8">
        <f t="shared" si="1"/>
        <v>5.0877192982456139E-2</v>
      </c>
      <c r="N65" s="6">
        <f t="shared" si="3"/>
        <v>-8.521824215517404E-2</v>
      </c>
    </row>
    <row r="66" spans="2:14" x14ac:dyDescent="0.45">
      <c r="B66" t="s">
        <v>214</v>
      </c>
      <c r="C66" t="s">
        <v>147</v>
      </c>
      <c r="D66" s="8">
        <v>8.3591331269349839E-2</v>
      </c>
      <c r="E66" s="8">
        <v>8.3591331269349839E-2</v>
      </c>
      <c r="F66" s="8">
        <v>8.3591331269349839E-2</v>
      </c>
      <c r="G66" s="4">
        <v>31000</v>
      </c>
      <c r="H66" s="4">
        <v>3200</v>
      </c>
      <c r="I66" s="4">
        <v>3000</v>
      </c>
      <c r="M66" s="8">
        <f t="shared" si="1"/>
        <v>8.3591331269349839E-2</v>
      </c>
      <c r="N66" s="6">
        <f t="shared" si="3"/>
        <v>-0.22855207031008196</v>
      </c>
    </row>
    <row r="67" spans="2:14" x14ac:dyDescent="0.45">
      <c r="B67" t="s">
        <v>214</v>
      </c>
      <c r="C67" t="s">
        <v>148</v>
      </c>
      <c r="D67" s="8">
        <v>1.9512195121951219E-2</v>
      </c>
      <c r="E67" s="8">
        <v>1.9512195121951219E-2</v>
      </c>
      <c r="F67" s="8">
        <v>1.9512195121951219E-2</v>
      </c>
      <c r="G67" s="4"/>
      <c r="H67" s="4">
        <v>4400</v>
      </c>
      <c r="I67" s="4">
        <v>13700</v>
      </c>
    </row>
    <row r="68" spans="2:14" x14ac:dyDescent="0.45">
      <c r="B68" t="s">
        <v>214</v>
      </c>
      <c r="C68" t="s">
        <v>132</v>
      </c>
      <c r="D68" s="8">
        <v>5.7428609667960432E-3</v>
      </c>
      <c r="E68" s="8">
        <v>5.7428609667960432E-3</v>
      </c>
      <c r="F68" s="8">
        <v>5.7428609667960432E-3</v>
      </c>
      <c r="G68" s="4">
        <v>17870300</v>
      </c>
      <c r="H68" s="4">
        <v>19159800</v>
      </c>
      <c r="I68" s="4">
        <v>20012700</v>
      </c>
    </row>
    <row r="69" spans="2:14" x14ac:dyDescent="0.45">
      <c r="B69" t="s">
        <v>214</v>
      </c>
      <c r="C69" t="s">
        <v>133</v>
      </c>
      <c r="D69" s="8">
        <v>3.250724171226263E-2</v>
      </c>
      <c r="E69" s="8">
        <v>3.250724171226263E-2</v>
      </c>
      <c r="F69" s="8">
        <v>3.250724171226263E-2</v>
      </c>
      <c r="G69" s="4">
        <v>2520800</v>
      </c>
      <c r="H69" s="4">
        <v>2792100</v>
      </c>
      <c r="I69" s="4">
        <v>2776500</v>
      </c>
    </row>
    <row r="70" spans="2:14" x14ac:dyDescent="0.45">
      <c r="B70" t="s">
        <v>214</v>
      </c>
      <c r="C70" t="s">
        <v>134</v>
      </c>
      <c r="D70" s="8">
        <v>3.7420206911732333E-2</v>
      </c>
      <c r="E70" s="8">
        <v>3.7420206911732333E-2</v>
      </c>
      <c r="F70" s="8">
        <v>3.7420206911732333E-2</v>
      </c>
      <c r="G70" s="4">
        <v>5934700</v>
      </c>
      <c r="H70" s="4">
        <v>6543200</v>
      </c>
      <c r="I70" s="4">
        <v>6912300</v>
      </c>
    </row>
    <row r="71" spans="2:14" x14ac:dyDescent="0.45">
      <c r="B71" t="s">
        <v>214</v>
      </c>
      <c r="C71" t="s">
        <v>135</v>
      </c>
      <c r="D71" s="8">
        <v>3.1443755535872454E-2</v>
      </c>
      <c r="E71" s="8">
        <v>3.1443755535872454E-2</v>
      </c>
      <c r="F71" s="8">
        <v>3.1443755535872454E-2</v>
      </c>
      <c r="G71" s="4">
        <v>252500</v>
      </c>
      <c r="H71" s="4">
        <v>277200</v>
      </c>
      <c r="I71" s="4">
        <v>271400</v>
      </c>
    </row>
    <row r="72" spans="2:14" x14ac:dyDescent="0.45">
      <c r="B72" t="s">
        <v>214</v>
      </c>
      <c r="C72" t="s">
        <v>126</v>
      </c>
      <c r="D72" s="8">
        <v>0.27449574610457889</v>
      </c>
      <c r="E72" s="8">
        <v>0.27449574610457889</v>
      </c>
      <c r="F72" s="8">
        <v>0.27449574610457889</v>
      </c>
      <c r="G72" s="4">
        <v>2440500</v>
      </c>
      <c r="H72" s="4">
        <v>3522600</v>
      </c>
      <c r="I72" s="4">
        <v>3593100</v>
      </c>
    </row>
    <row r="73" spans="2:14" x14ac:dyDescent="0.45">
      <c r="B73" t="s">
        <v>214</v>
      </c>
      <c r="C73" t="s">
        <v>128</v>
      </c>
      <c r="D73" s="8">
        <v>0.11779107725788901</v>
      </c>
      <c r="E73" s="8">
        <v>0.11779107725788901</v>
      </c>
      <c r="F73" s="8">
        <v>0.11779107725788901</v>
      </c>
      <c r="G73" s="4">
        <v>372300</v>
      </c>
      <c r="H73" s="4">
        <v>240200</v>
      </c>
      <c r="I73" s="4">
        <v>296200</v>
      </c>
    </row>
    <row r="74" spans="2:14" x14ac:dyDescent="0.45">
      <c r="B74" t="s">
        <v>214</v>
      </c>
      <c r="C74" t="s">
        <v>137</v>
      </c>
      <c r="D74" s="8">
        <v>0.31486880466472306</v>
      </c>
      <c r="E74" s="8">
        <v>0.31486880466472306</v>
      </c>
      <c r="F74" s="8">
        <v>0.31486880466472306</v>
      </c>
      <c r="G74" s="4">
        <v>40000</v>
      </c>
      <c r="H74" s="4">
        <v>91500</v>
      </c>
      <c r="I74" s="4">
        <v>106700</v>
      </c>
    </row>
    <row r="75" spans="2:14" x14ac:dyDescent="0.45">
      <c r="B75" t="s">
        <v>214</v>
      </c>
      <c r="C75" t="s">
        <v>138</v>
      </c>
      <c r="D75" s="8">
        <v>6.7704280155642019E-2</v>
      </c>
      <c r="E75" s="8">
        <v>6.7704280155642019E-2</v>
      </c>
      <c r="F75" s="8">
        <v>6.7704280155642019E-2</v>
      </c>
      <c r="G75" s="4">
        <v>330800</v>
      </c>
      <c r="H75" s="4">
        <v>467900</v>
      </c>
      <c r="I75" s="4">
        <v>484600</v>
      </c>
    </row>
    <row r="76" spans="2:14" x14ac:dyDescent="0.45">
      <c r="B76" t="s">
        <v>214</v>
      </c>
      <c r="C76" t="s">
        <v>139</v>
      </c>
      <c r="D76" s="8">
        <v>5.0158266374482591E-2</v>
      </c>
      <c r="E76" s="8">
        <v>5.0158266374482591E-2</v>
      </c>
      <c r="F76" s="8">
        <v>5.0158266374482591E-2</v>
      </c>
      <c r="G76" s="4">
        <v>434200</v>
      </c>
      <c r="H76" s="4">
        <v>340900</v>
      </c>
      <c r="I76" s="4">
        <v>431200</v>
      </c>
    </row>
    <row r="77" spans="2:14" x14ac:dyDescent="0.45">
      <c r="B77" t="s">
        <v>214</v>
      </c>
      <c r="C77" t="s">
        <v>140</v>
      </c>
      <c r="D77" s="8">
        <v>3.5628598848368519E-2</v>
      </c>
      <c r="E77" s="8">
        <v>3.5628598848368519E-2</v>
      </c>
      <c r="F77" s="8">
        <v>3.5628598848368519E-2</v>
      </c>
      <c r="G77" s="4">
        <v>859100</v>
      </c>
      <c r="H77" s="4">
        <v>1020800</v>
      </c>
      <c r="I77" s="4">
        <v>1013000</v>
      </c>
    </row>
    <row r="78" spans="2:14" x14ac:dyDescent="0.45">
      <c r="B78" t="s">
        <v>214</v>
      </c>
      <c r="C78" t="s">
        <v>141</v>
      </c>
      <c r="D78" s="8">
        <v>4.9017304831258317E-2</v>
      </c>
      <c r="E78" s="8">
        <v>4.9017304831258317E-2</v>
      </c>
      <c r="F78" s="8">
        <v>4.9017304831258317E-2</v>
      </c>
      <c r="G78" s="4">
        <v>1222700</v>
      </c>
      <c r="H78" s="4">
        <v>1285200</v>
      </c>
      <c r="I78" s="4">
        <v>1356800</v>
      </c>
    </row>
    <row r="79" spans="2:14" x14ac:dyDescent="0.45">
      <c r="B79" t="s">
        <v>214</v>
      </c>
      <c r="C79" t="s">
        <v>142</v>
      </c>
      <c r="D79" s="8">
        <v>2.1151128222622936E-2</v>
      </c>
      <c r="E79" s="8">
        <v>2.1151128222622936E-2</v>
      </c>
      <c r="F79" s="8">
        <v>2.1151128222622936E-2</v>
      </c>
      <c r="G79" s="4">
        <v>8298600</v>
      </c>
      <c r="H79" s="4">
        <v>7900500</v>
      </c>
      <c r="I79" s="4">
        <v>8519500</v>
      </c>
    </row>
    <row r="80" spans="2:14" x14ac:dyDescent="0.45">
      <c r="B80" t="s">
        <v>214</v>
      </c>
      <c r="C80" t="s">
        <v>143</v>
      </c>
      <c r="D80" s="8">
        <v>2.1151128222622936E-2</v>
      </c>
      <c r="E80" s="8">
        <v>2.1151128222622936E-2</v>
      </c>
      <c r="F80" s="8">
        <v>2.1151128222622936E-2</v>
      </c>
      <c r="G80" s="4">
        <v>6502700</v>
      </c>
      <c r="H80" s="4">
        <v>6695000</v>
      </c>
      <c r="I80" s="4">
        <v>7010800</v>
      </c>
    </row>
    <row r="81" spans="2:9" x14ac:dyDescent="0.45">
      <c r="B81" t="s">
        <v>214</v>
      </c>
      <c r="C81" t="s">
        <v>144</v>
      </c>
      <c r="D81" s="8">
        <v>2.1151128222622936E-2</v>
      </c>
      <c r="E81" s="8">
        <v>2.1151128222622936E-2</v>
      </c>
      <c r="F81" s="8">
        <v>2.1151128222622936E-2</v>
      </c>
      <c r="G81" s="4">
        <v>6703300</v>
      </c>
      <c r="H81" s="4">
        <v>8000300</v>
      </c>
      <c r="I81" s="4">
        <v>7945900</v>
      </c>
    </row>
    <row r="82" spans="2:9" x14ac:dyDescent="0.45">
      <c r="B82" t="s">
        <v>218</v>
      </c>
      <c r="C82" t="s">
        <v>127</v>
      </c>
      <c r="D82" s="8">
        <v>0.62363038714390062</v>
      </c>
      <c r="E82" s="8">
        <v>0.62363038714390062</v>
      </c>
      <c r="F82" s="8">
        <v>0.62363038714390062</v>
      </c>
      <c r="G82" s="4">
        <v>850600</v>
      </c>
      <c r="H82" s="4">
        <v>889800</v>
      </c>
      <c r="I82" s="4">
        <v>922700</v>
      </c>
    </row>
    <row r="83" spans="2:9" x14ac:dyDescent="0.45">
      <c r="B83" t="s">
        <v>465</v>
      </c>
      <c r="C83" t="s">
        <v>22</v>
      </c>
      <c r="D83" s="8">
        <v>0.30361186594202899</v>
      </c>
      <c r="E83" s="8">
        <v>0.30361186594202899</v>
      </c>
      <c r="F83" s="8">
        <v>0.30361186594202899</v>
      </c>
      <c r="G83" s="4">
        <v>1961800</v>
      </c>
      <c r="H83" s="4">
        <v>2068600</v>
      </c>
      <c r="I83" s="4">
        <v>1897900</v>
      </c>
    </row>
    <row r="84" spans="2:9" x14ac:dyDescent="0.45">
      <c r="B84" t="s">
        <v>465</v>
      </c>
      <c r="C84" t="s">
        <v>26</v>
      </c>
      <c r="D84" s="8">
        <v>2.5617202017520574E-2</v>
      </c>
      <c r="E84" s="8">
        <v>2.5617202017520574E-2</v>
      </c>
      <c r="F84" s="8">
        <v>2.5617202017520574E-2</v>
      </c>
      <c r="G84" s="4">
        <v>783700</v>
      </c>
      <c r="H84" s="4">
        <v>879200</v>
      </c>
      <c r="I84" s="4">
        <v>1076700</v>
      </c>
    </row>
    <row r="85" spans="2:9" x14ac:dyDescent="0.45">
      <c r="B85" t="s">
        <v>212</v>
      </c>
      <c r="C85" t="s">
        <v>18</v>
      </c>
      <c r="D85" s="8">
        <v>0.35594713656387666</v>
      </c>
      <c r="E85" s="8">
        <v>0.35594713656387666</v>
      </c>
      <c r="F85" s="8">
        <v>0.35594713656387666</v>
      </c>
      <c r="G85" s="4">
        <v>105700</v>
      </c>
      <c r="H85" s="4">
        <v>153000</v>
      </c>
      <c r="I85" s="4">
        <v>99100</v>
      </c>
    </row>
    <row r="86" spans="2:9" x14ac:dyDescent="0.45">
      <c r="B86" t="s">
        <v>222</v>
      </c>
      <c r="C86" t="s">
        <v>223</v>
      </c>
      <c r="D86" s="8">
        <v>1.0248001639680262E-2</v>
      </c>
      <c r="E86" s="8">
        <v>1.0248001639680262E-2</v>
      </c>
      <c r="F86" s="8">
        <v>1.0248001639680262E-2</v>
      </c>
      <c r="G86" s="4">
        <v>1041800</v>
      </c>
      <c r="H86" s="4">
        <v>1203700</v>
      </c>
      <c r="I86" s="4">
        <v>1380200</v>
      </c>
    </row>
    <row r="87" spans="2:9" x14ac:dyDescent="0.45">
      <c r="B87" t="s">
        <v>215</v>
      </c>
      <c r="C87" t="s">
        <v>224</v>
      </c>
      <c r="D87" s="8">
        <v>1</v>
      </c>
      <c r="E87" s="8">
        <v>1</v>
      </c>
      <c r="F87" s="8">
        <v>1</v>
      </c>
      <c r="G87" s="4">
        <v>1198200</v>
      </c>
      <c r="H87" s="4">
        <v>1041700</v>
      </c>
      <c r="I87" s="4">
        <v>977200</v>
      </c>
    </row>
    <row r="88" spans="2:9" x14ac:dyDescent="0.45">
      <c r="B88" t="s">
        <v>215</v>
      </c>
      <c r="C88" t="s">
        <v>225</v>
      </c>
      <c r="D88" s="8">
        <v>1</v>
      </c>
      <c r="E88" s="8">
        <v>1</v>
      </c>
      <c r="F88" s="8">
        <v>1</v>
      </c>
      <c r="G88" s="4">
        <v>342100</v>
      </c>
      <c r="H88" s="4">
        <v>389400</v>
      </c>
      <c r="I88" s="4">
        <v>367100</v>
      </c>
    </row>
    <row r="89" spans="2:9" x14ac:dyDescent="0.45">
      <c r="B89" t="s">
        <v>215</v>
      </c>
      <c r="C89" t="s">
        <v>226</v>
      </c>
      <c r="D89" s="8">
        <v>1</v>
      </c>
      <c r="E89" s="8">
        <v>1</v>
      </c>
      <c r="F89" s="8">
        <v>1</v>
      </c>
      <c r="G89" s="4">
        <v>325300</v>
      </c>
      <c r="H89" s="4">
        <v>298000</v>
      </c>
      <c r="I89" s="4">
        <v>308000</v>
      </c>
    </row>
    <row r="90" spans="2:9" x14ac:dyDescent="0.45">
      <c r="B90" t="s">
        <v>215</v>
      </c>
      <c r="C90" t="s">
        <v>227</v>
      </c>
      <c r="D90" s="8">
        <v>5.884083553986467E-3</v>
      </c>
      <c r="E90" s="8">
        <v>5.884083553986467E-3</v>
      </c>
      <c r="F90" s="8">
        <v>5.884083553986467E-3</v>
      </c>
      <c r="G90" s="4">
        <v>842600</v>
      </c>
      <c r="H90" s="4">
        <v>771800</v>
      </c>
      <c r="I90" s="4">
        <v>1094400</v>
      </c>
    </row>
    <row r="91" spans="2:9" x14ac:dyDescent="0.45">
      <c r="B91" t="s">
        <v>215</v>
      </c>
      <c r="C91" t="s">
        <v>228</v>
      </c>
      <c r="D91" s="8">
        <v>1</v>
      </c>
      <c r="E91" s="8">
        <v>1</v>
      </c>
      <c r="F91" s="8">
        <v>1</v>
      </c>
      <c r="G91" s="4">
        <v>682300</v>
      </c>
      <c r="H91" s="4">
        <v>776800</v>
      </c>
      <c r="I91" s="4">
        <v>806100</v>
      </c>
    </row>
    <row r="92" spans="2:9" x14ac:dyDescent="0.45">
      <c r="B92" t="s">
        <v>215</v>
      </c>
      <c r="C92" t="s">
        <v>229</v>
      </c>
      <c r="D92" s="8">
        <v>1</v>
      </c>
      <c r="E92" s="8">
        <v>1</v>
      </c>
      <c r="F92" s="8">
        <v>1</v>
      </c>
      <c r="G92" s="4">
        <v>2062300</v>
      </c>
      <c r="H92" s="4">
        <v>1742100</v>
      </c>
      <c r="I92" s="4">
        <v>1637600</v>
      </c>
    </row>
    <row r="93" spans="2:9" x14ac:dyDescent="0.45">
      <c r="B93" t="s">
        <v>215</v>
      </c>
      <c r="C93" t="s">
        <v>230</v>
      </c>
      <c r="D93" s="8">
        <v>1</v>
      </c>
      <c r="E93" s="8">
        <v>1</v>
      </c>
      <c r="F93" s="8">
        <v>1</v>
      </c>
      <c r="G93" s="4">
        <v>317200</v>
      </c>
      <c r="H93" s="4">
        <v>220800</v>
      </c>
      <c r="I93" s="4">
        <v>310100</v>
      </c>
    </row>
    <row r="94" spans="2:9" x14ac:dyDescent="0.45">
      <c r="B94" t="s">
        <v>215</v>
      </c>
      <c r="C94" t="s">
        <v>231</v>
      </c>
      <c r="D94" s="8">
        <v>1</v>
      </c>
      <c r="E94" s="8">
        <v>1</v>
      </c>
      <c r="F94" s="8">
        <v>1</v>
      </c>
      <c r="G94" s="4">
        <v>289500</v>
      </c>
      <c r="H94" s="4">
        <v>340800</v>
      </c>
      <c r="I94" s="4">
        <v>323100</v>
      </c>
    </row>
    <row r="95" spans="2:9" x14ac:dyDescent="0.45">
      <c r="B95" t="s">
        <v>215</v>
      </c>
      <c r="C95" t="s">
        <v>232</v>
      </c>
      <c r="D95" s="8">
        <v>1</v>
      </c>
      <c r="E95" s="8">
        <v>1</v>
      </c>
      <c r="F95" s="8">
        <v>1</v>
      </c>
      <c r="G95" s="4">
        <v>69500</v>
      </c>
      <c r="H95" s="4">
        <v>30200</v>
      </c>
      <c r="I95" s="4">
        <v>14200</v>
      </c>
    </row>
    <row r="96" spans="2:9" x14ac:dyDescent="0.45">
      <c r="B96" t="s">
        <v>215</v>
      </c>
      <c r="C96" t="s">
        <v>233</v>
      </c>
      <c r="D96" s="8">
        <v>2.4067388688327317E-3</v>
      </c>
      <c r="E96" s="8">
        <v>2.4067388688327317E-3</v>
      </c>
      <c r="F96" s="8">
        <v>2.4067388688327317E-3</v>
      </c>
      <c r="G96" s="4">
        <v>106200</v>
      </c>
      <c r="H96" s="4">
        <v>123700</v>
      </c>
      <c r="I96" s="4">
        <v>123200</v>
      </c>
    </row>
    <row r="97" spans="2:9" x14ac:dyDescent="0.45">
      <c r="B97" t="s">
        <v>215</v>
      </c>
      <c r="C97" t="s">
        <v>234</v>
      </c>
      <c r="D97" s="8">
        <v>1</v>
      </c>
      <c r="E97" s="8">
        <v>1</v>
      </c>
      <c r="F97" s="8">
        <v>1</v>
      </c>
      <c r="G97" s="4">
        <v>749800</v>
      </c>
      <c r="H97" s="4">
        <v>761600</v>
      </c>
      <c r="I97" s="4">
        <v>743300</v>
      </c>
    </row>
    <row r="98" spans="2:9" x14ac:dyDescent="0.45">
      <c r="B98" t="s">
        <v>215</v>
      </c>
      <c r="C98" t="s">
        <v>235</v>
      </c>
      <c r="D98" s="8">
        <v>1.4388489208633094E-2</v>
      </c>
      <c r="E98" s="8">
        <v>1.4388489208633094E-2</v>
      </c>
      <c r="F98" s="8">
        <v>1.4388489208633094E-2</v>
      </c>
      <c r="G98" s="4">
        <v>3000</v>
      </c>
      <c r="H98" s="4"/>
      <c r="I98" s="4"/>
    </row>
    <row r="99" spans="2:9" x14ac:dyDescent="0.45">
      <c r="B99" t="s">
        <v>215</v>
      </c>
      <c r="C99" t="s">
        <v>236</v>
      </c>
      <c r="D99" s="8">
        <v>7.6335877862595417E-3</v>
      </c>
      <c r="E99" s="8">
        <v>7.6335877862595417E-3</v>
      </c>
      <c r="F99" s="8">
        <v>7.6335877862595417E-3</v>
      </c>
      <c r="G99" s="4"/>
      <c r="H99" s="4"/>
      <c r="I99" s="4">
        <v>3200</v>
      </c>
    </row>
    <row r="100" spans="2:9" x14ac:dyDescent="0.45">
      <c r="B100" t="s">
        <v>215</v>
      </c>
      <c r="C100" t="s">
        <v>237</v>
      </c>
      <c r="D100" s="8">
        <v>2.4250822795773429E-3</v>
      </c>
      <c r="E100" s="8">
        <v>2.4250822795773429E-3</v>
      </c>
      <c r="F100" s="8">
        <v>2.4250822795773429E-3</v>
      </c>
      <c r="G100" s="4">
        <v>856400</v>
      </c>
      <c r="H100" s="4">
        <v>677500</v>
      </c>
      <c r="I100" s="4">
        <v>578300</v>
      </c>
    </row>
    <row r="101" spans="2:9" x14ac:dyDescent="0.45">
      <c r="B101" t="s">
        <v>215</v>
      </c>
      <c r="C101" t="s">
        <v>238</v>
      </c>
      <c r="D101" s="8">
        <v>1.4629049111807733E-3</v>
      </c>
      <c r="E101" s="8">
        <v>1.4629049111807733E-3</v>
      </c>
      <c r="F101" s="8">
        <v>1.4629049111807733E-3</v>
      </c>
      <c r="G101" s="4">
        <v>621200</v>
      </c>
      <c r="H101" s="4">
        <v>517000</v>
      </c>
      <c r="I101" s="4">
        <v>564800</v>
      </c>
    </row>
    <row r="102" spans="2:9" x14ac:dyDescent="0.45">
      <c r="B102" t="s">
        <v>215</v>
      </c>
      <c r="C102" t="s">
        <v>239</v>
      </c>
      <c r="D102" s="8">
        <v>0</v>
      </c>
      <c r="E102" s="8">
        <v>0</v>
      </c>
      <c r="F102" s="8">
        <v>0</v>
      </c>
      <c r="G102" s="4"/>
      <c r="H102" s="4"/>
      <c r="I102" s="4">
        <v>6000</v>
      </c>
    </row>
    <row r="103" spans="2:9" x14ac:dyDescent="0.45">
      <c r="B103" t="s">
        <v>215</v>
      </c>
      <c r="C103" t="s">
        <v>240</v>
      </c>
      <c r="D103" s="8">
        <v>1</v>
      </c>
      <c r="E103" s="8">
        <v>1</v>
      </c>
      <c r="F103" s="8">
        <v>1</v>
      </c>
      <c r="G103" s="4">
        <v>103700</v>
      </c>
      <c r="H103" s="4">
        <v>152400</v>
      </c>
      <c r="I103" s="4">
        <v>112100</v>
      </c>
    </row>
    <row r="104" spans="2:9" x14ac:dyDescent="0.45">
      <c r="B104" t="s">
        <v>215</v>
      </c>
      <c r="C104" t="s">
        <v>241</v>
      </c>
      <c r="D104" s="8">
        <v>1</v>
      </c>
      <c r="E104" s="8">
        <v>1</v>
      </c>
      <c r="F104" s="8">
        <v>1</v>
      </c>
      <c r="G104" s="4">
        <v>187900</v>
      </c>
      <c r="H104" s="4">
        <v>138600</v>
      </c>
      <c r="I104" s="4">
        <v>143400</v>
      </c>
    </row>
    <row r="105" spans="2:9" x14ac:dyDescent="0.45">
      <c r="B105" t="s">
        <v>215</v>
      </c>
      <c r="C105" t="s">
        <v>242</v>
      </c>
      <c r="D105" s="8">
        <v>4.5473336089293095E-3</v>
      </c>
      <c r="E105" s="8">
        <v>4.5473336089293095E-3</v>
      </c>
      <c r="F105" s="8">
        <v>4.5473336089293095E-3</v>
      </c>
      <c r="G105" s="4">
        <v>578200</v>
      </c>
      <c r="H105" s="4">
        <v>738000</v>
      </c>
      <c r="I105" s="4">
        <v>723100</v>
      </c>
    </row>
    <row r="106" spans="2:9" x14ac:dyDescent="0.45">
      <c r="B106" t="s">
        <v>215</v>
      </c>
      <c r="C106" t="s">
        <v>243</v>
      </c>
      <c r="D106" s="8">
        <v>1</v>
      </c>
      <c r="E106" s="8">
        <v>1</v>
      </c>
      <c r="F106" s="8">
        <v>1</v>
      </c>
      <c r="G106" s="4">
        <v>304500</v>
      </c>
      <c r="H106" s="4">
        <v>273000</v>
      </c>
      <c r="I106" s="4">
        <v>302300</v>
      </c>
    </row>
    <row r="107" spans="2:9" x14ac:dyDescent="0.45">
      <c r="B107" t="s">
        <v>215</v>
      </c>
      <c r="C107" t="s">
        <v>244</v>
      </c>
      <c r="D107" s="8">
        <v>1.7990624604079564E-2</v>
      </c>
      <c r="E107" s="8">
        <v>1.7990624604079564E-2</v>
      </c>
      <c r="F107" s="8">
        <v>1.7990624604079564E-2</v>
      </c>
      <c r="G107" s="4">
        <v>2260700</v>
      </c>
      <c r="H107" s="4">
        <v>2236000</v>
      </c>
      <c r="I107" s="4">
        <v>2249200</v>
      </c>
    </row>
    <row r="108" spans="2:9" x14ac:dyDescent="0.45">
      <c r="B108" t="s">
        <v>215</v>
      </c>
      <c r="C108" t="s">
        <v>245</v>
      </c>
      <c r="D108" s="8">
        <v>6.379585326953748E-3</v>
      </c>
      <c r="E108" s="8">
        <v>6.379585326953748E-3</v>
      </c>
      <c r="F108" s="8">
        <v>6.379585326953748E-3</v>
      </c>
      <c r="G108" s="4">
        <v>238300</v>
      </c>
      <c r="H108" s="4">
        <v>242400</v>
      </c>
      <c r="I108" s="4">
        <v>254100</v>
      </c>
    </row>
    <row r="109" spans="2:9" x14ac:dyDescent="0.45">
      <c r="B109" t="s">
        <v>215</v>
      </c>
      <c r="C109" t="s">
        <v>246</v>
      </c>
      <c r="D109" s="8">
        <v>7.6893987142316904E-3</v>
      </c>
      <c r="E109" s="8">
        <v>7.6893987142316904E-3</v>
      </c>
      <c r="F109" s="8">
        <v>7.6893987142316904E-3</v>
      </c>
      <c r="G109" s="4">
        <v>698600</v>
      </c>
      <c r="H109" s="4">
        <v>1150300</v>
      </c>
      <c r="I109" s="4">
        <v>967200</v>
      </c>
    </row>
    <row r="110" spans="2:9" x14ac:dyDescent="0.45">
      <c r="B110" t="s">
        <v>215</v>
      </c>
      <c r="C110" t="s">
        <v>247</v>
      </c>
      <c r="D110" s="8">
        <v>4.7909407665505223E-3</v>
      </c>
      <c r="E110" s="8">
        <v>4.7909407665505223E-3</v>
      </c>
      <c r="F110" s="8">
        <v>4.7909407665505223E-3</v>
      </c>
      <c r="G110" s="4">
        <v>631800</v>
      </c>
      <c r="H110" s="4">
        <v>468400</v>
      </c>
      <c r="I110" s="4">
        <v>570700</v>
      </c>
    </row>
    <row r="111" spans="2:9" x14ac:dyDescent="0.45">
      <c r="B111" t="s">
        <v>215</v>
      </c>
      <c r="C111" t="s">
        <v>248</v>
      </c>
      <c r="D111" s="8">
        <v>9.465543114394551E-3</v>
      </c>
      <c r="E111" s="8">
        <v>9.465543114394551E-3</v>
      </c>
      <c r="F111" s="8">
        <v>9.465543114394551E-3</v>
      </c>
      <c r="G111" s="4">
        <v>2375300</v>
      </c>
      <c r="H111" s="4">
        <v>2349000</v>
      </c>
      <c r="I111" s="4">
        <v>2337800</v>
      </c>
    </row>
    <row r="112" spans="2:9" x14ac:dyDescent="0.45">
      <c r="B112" t="s">
        <v>215</v>
      </c>
      <c r="C112" t="s">
        <v>249</v>
      </c>
      <c r="D112" s="8">
        <v>1</v>
      </c>
      <c r="E112" s="8">
        <v>1</v>
      </c>
      <c r="F112" s="8">
        <v>1</v>
      </c>
      <c r="G112" s="4">
        <v>161600</v>
      </c>
      <c r="H112" s="4">
        <v>350100</v>
      </c>
      <c r="I112" s="4">
        <v>325500</v>
      </c>
    </row>
    <row r="113" spans="2:9" x14ac:dyDescent="0.45">
      <c r="B113" t="s">
        <v>215</v>
      </c>
      <c r="C113" t="s">
        <v>250</v>
      </c>
      <c r="D113" s="8">
        <v>3.0744572344455778E-2</v>
      </c>
      <c r="E113" s="8">
        <v>3.0744572344455778E-2</v>
      </c>
      <c r="F113" s="8">
        <v>3.0744572344455778E-2</v>
      </c>
      <c r="G113" s="4">
        <v>2722300</v>
      </c>
      <c r="H113" s="4">
        <v>2721300</v>
      </c>
      <c r="I113" s="4">
        <v>2675700</v>
      </c>
    </row>
    <row r="114" spans="2:9" x14ac:dyDescent="0.45">
      <c r="B114" t="s">
        <v>215</v>
      </c>
      <c r="C114" t="s">
        <v>251</v>
      </c>
      <c r="D114" s="8">
        <v>4.1166936790923828E-2</v>
      </c>
      <c r="E114" s="8">
        <v>4.1166936790923828E-2</v>
      </c>
      <c r="F114" s="8">
        <v>4.1166936790923828E-2</v>
      </c>
      <c r="G114" s="4">
        <v>355900</v>
      </c>
      <c r="H114" s="4">
        <v>361200</v>
      </c>
      <c r="I114" s="4">
        <v>317400</v>
      </c>
    </row>
    <row r="115" spans="2:9" x14ac:dyDescent="0.45">
      <c r="B115" t="s">
        <v>215</v>
      </c>
      <c r="C115" t="s">
        <v>252</v>
      </c>
      <c r="D115" s="8">
        <v>9.0019569471624268E-3</v>
      </c>
      <c r="E115" s="8">
        <v>9.0019569471624268E-3</v>
      </c>
      <c r="F115" s="8">
        <v>9.0019569471624268E-3</v>
      </c>
      <c r="G115" s="4">
        <v>398300</v>
      </c>
      <c r="H115" s="4">
        <v>449100</v>
      </c>
      <c r="I115" s="4">
        <v>423000</v>
      </c>
    </row>
    <row r="116" spans="2:9" x14ac:dyDescent="0.45">
      <c r="B116" t="s">
        <v>215</v>
      </c>
      <c r="C116" t="s">
        <v>253</v>
      </c>
      <c r="D116" s="8">
        <v>9.9520492174070396E-3</v>
      </c>
      <c r="E116" s="8">
        <v>9.9520492174070396E-3</v>
      </c>
      <c r="F116" s="8">
        <v>9.9520492174070396E-3</v>
      </c>
      <c r="G116" s="4">
        <v>7534400</v>
      </c>
      <c r="H116" s="4">
        <v>9780800</v>
      </c>
      <c r="I116" s="4">
        <v>9759700</v>
      </c>
    </row>
    <row r="117" spans="2:9" x14ac:dyDescent="0.45">
      <c r="B117" t="s">
        <v>215</v>
      </c>
      <c r="C117" t="s">
        <v>254</v>
      </c>
      <c r="D117" s="8">
        <v>6.6797189911320968E-3</v>
      </c>
      <c r="E117" s="8">
        <v>6.6797189911320968E-3</v>
      </c>
      <c r="F117" s="8">
        <v>6.6797189911320968E-3</v>
      </c>
      <c r="G117" s="4">
        <v>1873100</v>
      </c>
      <c r="H117" s="4">
        <v>2122100</v>
      </c>
      <c r="I117" s="4">
        <v>2314600</v>
      </c>
    </row>
    <row r="118" spans="2:9" x14ac:dyDescent="0.45">
      <c r="B118" t="s">
        <v>215</v>
      </c>
      <c r="C118" t="s">
        <v>255</v>
      </c>
      <c r="D118" s="8">
        <v>6.1661618347035917E-3</v>
      </c>
      <c r="E118" s="8">
        <v>6.1661618347035917E-3</v>
      </c>
      <c r="F118" s="8">
        <v>6.1661618347035917E-3</v>
      </c>
      <c r="G118" s="4">
        <v>1115300</v>
      </c>
      <c r="H118" s="4">
        <v>1443400</v>
      </c>
      <c r="I118" s="4">
        <v>1437000</v>
      </c>
    </row>
    <row r="119" spans="2:9" x14ac:dyDescent="0.45">
      <c r="B119" t="s">
        <v>215</v>
      </c>
      <c r="C119" t="s">
        <v>256</v>
      </c>
      <c r="D119" s="8">
        <v>2.5799214806505887E-2</v>
      </c>
      <c r="E119" s="8">
        <v>2.5799214806505887E-2</v>
      </c>
      <c r="F119" s="8">
        <v>2.5799214806505887E-2</v>
      </c>
      <c r="G119" s="4">
        <v>242700</v>
      </c>
      <c r="H119" s="4">
        <v>411000</v>
      </c>
      <c r="I119" s="4">
        <v>414200</v>
      </c>
    </row>
    <row r="120" spans="2:9" x14ac:dyDescent="0.45">
      <c r="B120" t="s">
        <v>215</v>
      </c>
      <c r="C120" t="s">
        <v>257</v>
      </c>
      <c r="D120" s="8">
        <v>2.49949334594339E-3</v>
      </c>
      <c r="E120" s="8">
        <v>2.49949334594339E-3</v>
      </c>
      <c r="F120" s="8">
        <v>2.49949334594339E-3</v>
      </c>
      <c r="G120" s="4">
        <v>2231100</v>
      </c>
      <c r="H120" s="4">
        <v>2060000</v>
      </c>
      <c r="I120" s="4">
        <v>2118700</v>
      </c>
    </row>
    <row r="121" spans="2:9" x14ac:dyDescent="0.45">
      <c r="B121" t="s">
        <v>215</v>
      </c>
      <c r="C121" t="s">
        <v>258</v>
      </c>
      <c r="D121" s="8">
        <v>6.587615283267457E-3</v>
      </c>
      <c r="E121" s="8">
        <v>6.587615283267457E-3</v>
      </c>
      <c r="F121" s="8">
        <v>6.587615283267457E-3</v>
      </c>
      <c r="G121" s="4">
        <v>251800</v>
      </c>
      <c r="H121" s="4">
        <v>308000</v>
      </c>
      <c r="I121" s="4">
        <v>359900</v>
      </c>
    </row>
    <row r="122" spans="2:9" x14ac:dyDescent="0.45">
      <c r="B122" t="s">
        <v>215</v>
      </c>
      <c r="C122" t="s">
        <v>259</v>
      </c>
      <c r="D122" s="8">
        <v>2.2968345443915477E-3</v>
      </c>
      <c r="E122" s="8">
        <v>2.2968345443915477E-3</v>
      </c>
      <c r="F122" s="8">
        <v>2.2968345443915477E-3</v>
      </c>
      <c r="G122" s="4">
        <v>4280100</v>
      </c>
      <c r="H122" s="4">
        <v>4478500</v>
      </c>
      <c r="I122" s="4">
        <v>4549200</v>
      </c>
    </row>
    <row r="123" spans="2:9" x14ac:dyDescent="0.45">
      <c r="B123" t="s">
        <v>215</v>
      </c>
      <c r="C123" t="s">
        <v>260</v>
      </c>
      <c r="D123" s="8">
        <v>4.3534971964833231E-3</v>
      </c>
      <c r="E123" s="8">
        <v>4.3534971964833231E-3</v>
      </c>
      <c r="F123" s="8">
        <v>4.3534971964833231E-3</v>
      </c>
      <c r="G123" s="4">
        <v>8026600</v>
      </c>
      <c r="H123" s="4">
        <v>9240600</v>
      </c>
      <c r="I123" s="4">
        <v>9475000</v>
      </c>
    </row>
    <row r="124" spans="2:9" x14ac:dyDescent="0.45">
      <c r="B124" t="s">
        <v>215</v>
      </c>
      <c r="C124" t="s">
        <v>261</v>
      </c>
      <c r="D124" s="8">
        <v>1.1286011286011286E-2</v>
      </c>
      <c r="E124" s="8">
        <v>1.1286011286011286E-2</v>
      </c>
      <c r="F124" s="8">
        <v>1.1286011286011286E-2</v>
      </c>
      <c r="G124" s="4">
        <v>4672300</v>
      </c>
      <c r="H124" s="4">
        <v>4212300</v>
      </c>
      <c r="I124" s="4">
        <v>4361400</v>
      </c>
    </row>
    <row r="125" spans="2:9" x14ac:dyDescent="0.45">
      <c r="B125" t="s">
        <v>215</v>
      </c>
      <c r="C125" t="s">
        <v>262</v>
      </c>
      <c r="D125" s="8">
        <v>3.4187161955301563E-3</v>
      </c>
      <c r="E125" s="8">
        <v>3.4187161955301563E-3</v>
      </c>
      <c r="F125" s="8">
        <v>3.4187161955301563E-3</v>
      </c>
      <c r="G125" s="4">
        <v>2593200</v>
      </c>
      <c r="H125" s="4">
        <v>3002300</v>
      </c>
      <c r="I125" s="4">
        <v>3022100</v>
      </c>
    </row>
    <row r="126" spans="2:9" x14ac:dyDescent="0.45">
      <c r="B126" t="s">
        <v>215</v>
      </c>
      <c r="C126" t="s">
        <v>263</v>
      </c>
      <c r="D126" s="8">
        <v>1.232394366197183E-2</v>
      </c>
      <c r="E126" s="8">
        <v>1.232394366197183E-2</v>
      </c>
      <c r="F126" s="8">
        <v>1.232394366197183E-2</v>
      </c>
      <c r="G126" s="4">
        <v>232400</v>
      </c>
      <c r="H126" s="4">
        <v>233900</v>
      </c>
      <c r="I126" s="4">
        <v>219900</v>
      </c>
    </row>
    <row r="127" spans="2:9" x14ac:dyDescent="0.45">
      <c r="B127" t="s">
        <v>215</v>
      </c>
      <c r="C127" t="s">
        <v>264</v>
      </c>
      <c r="D127" s="8">
        <v>9.8199672667757774E-3</v>
      </c>
      <c r="E127" s="8">
        <v>9.8199672667757774E-3</v>
      </c>
      <c r="F127" s="8">
        <v>9.8199672667757774E-3</v>
      </c>
      <c r="G127" s="4">
        <v>242700</v>
      </c>
      <c r="H127" s="4">
        <v>214100</v>
      </c>
      <c r="I127" s="4">
        <v>223900</v>
      </c>
    </row>
    <row r="128" spans="2:9" x14ac:dyDescent="0.45">
      <c r="B128" t="s">
        <v>215</v>
      </c>
      <c r="C128" t="s">
        <v>265</v>
      </c>
      <c r="D128" s="8">
        <v>1.5923566878980892E-2</v>
      </c>
      <c r="E128" s="8">
        <v>1.5923566878980892E-2</v>
      </c>
      <c r="F128" s="8">
        <v>1.5923566878980892E-2</v>
      </c>
      <c r="G128" s="4">
        <v>366900</v>
      </c>
      <c r="H128" s="4">
        <v>387700</v>
      </c>
      <c r="I128" s="4">
        <v>300800</v>
      </c>
    </row>
    <row r="129" spans="2:9" x14ac:dyDescent="0.45">
      <c r="B129" t="s">
        <v>215</v>
      </c>
      <c r="C129" t="s">
        <v>266</v>
      </c>
      <c r="D129" s="8">
        <v>9.4740280953936624E-3</v>
      </c>
      <c r="E129" s="8">
        <v>9.4740280953936624E-3</v>
      </c>
      <c r="F129" s="8">
        <v>9.4740280953936624E-3</v>
      </c>
      <c r="G129" s="4">
        <v>433100</v>
      </c>
      <c r="H129" s="4">
        <v>501200</v>
      </c>
      <c r="I129" s="4">
        <v>509800</v>
      </c>
    </row>
    <row r="130" spans="2:9" x14ac:dyDescent="0.45">
      <c r="B130" t="s">
        <v>215</v>
      </c>
      <c r="C130" t="s">
        <v>267</v>
      </c>
      <c r="D130" s="8">
        <v>1.0354110581901015E-2</v>
      </c>
      <c r="E130" s="8">
        <v>1.0354110581901015E-2</v>
      </c>
      <c r="F130" s="8">
        <v>1.0354110581901015E-2</v>
      </c>
      <c r="G130" s="4">
        <v>634500</v>
      </c>
      <c r="H130" s="4">
        <v>792600</v>
      </c>
      <c r="I130" s="4">
        <v>716900</v>
      </c>
    </row>
    <row r="131" spans="2:9" x14ac:dyDescent="0.45">
      <c r="B131" t="s">
        <v>215</v>
      </c>
      <c r="C131" t="s">
        <v>268</v>
      </c>
      <c r="D131" s="8">
        <v>5.5939453767686739E-3</v>
      </c>
      <c r="E131" s="8">
        <v>5.5939453767686739E-3</v>
      </c>
      <c r="F131" s="8">
        <v>5.5939453767686739E-3</v>
      </c>
      <c r="G131" s="4">
        <v>1468100</v>
      </c>
      <c r="H131" s="4">
        <v>1686000</v>
      </c>
      <c r="I131" s="4">
        <v>1810100</v>
      </c>
    </row>
    <row r="132" spans="2:9" x14ac:dyDescent="0.45">
      <c r="B132" t="s">
        <v>215</v>
      </c>
      <c r="C132" t="s">
        <v>269</v>
      </c>
      <c r="D132" s="8">
        <v>3.1847133757961785E-3</v>
      </c>
      <c r="E132" s="8">
        <v>3.1847133757961785E-3</v>
      </c>
      <c r="F132" s="8">
        <v>3.1847133757961785E-3</v>
      </c>
      <c r="G132" s="4">
        <v>590100</v>
      </c>
      <c r="H132" s="4">
        <v>550400</v>
      </c>
      <c r="I132" s="4">
        <v>520800</v>
      </c>
    </row>
    <row r="133" spans="2:9" x14ac:dyDescent="0.45">
      <c r="B133" t="s">
        <v>215</v>
      </c>
      <c r="C133" t="s">
        <v>270</v>
      </c>
      <c r="D133" s="8">
        <v>4.7455573505654283E-3</v>
      </c>
      <c r="E133" s="8">
        <v>4.7455573505654283E-3</v>
      </c>
      <c r="F133" s="8">
        <v>4.7455573505654283E-3</v>
      </c>
      <c r="G133" s="4">
        <v>1279400</v>
      </c>
      <c r="H133" s="4">
        <v>1225400</v>
      </c>
      <c r="I133" s="4">
        <v>1357400</v>
      </c>
    </row>
    <row r="134" spans="2:9" x14ac:dyDescent="0.45">
      <c r="B134" t="s">
        <v>215</v>
      </c>
      <c r="C134" t="s">
        <v>271</v>
      </c>
      <c r="D134" s="8">
        <v>1.906260930395243E-2</v>
      </c>
      <c r="E134" s="8">
        <v>1.906260930395243E-2</v>
      </c>
      <c r="F134" s="8">
        <v>1.906260930395243E-2</v>
      </c>
      <c r="G134" s="4">
        <v>683200</v>
      </c>
      <c r="H134" s="4">
        <v>786200</v>
      </c>
      <c r="I134" s="4">
        <v>890400</v>
      </c>
    </row>
    <row r="135" spans="2:9" x14ac:dyDescent="0.45">
      <c r="B135" t="s">
        <v>215</v>
      </c>
      <c r="C135" t="s">
        <v>272</v>
      </c>
      <c r="D135" s="8">
        <v>3.8690476190476192E-2</v>
      </c>
      <c r="E135" s="8">
        <v>3.8690476190476192E-2</v>
      </c>
      <c r="F135" s="8">
        <v>3.8690476190476192E-2</v>
      </c>
      <c r="G135" s="4">
        <v>61000</v>
      </c>
      <c r="H135" s="4">
        <v>14400</v>
      </c>
      <c r="I135" s="4">
        <v>68000</v>
      </c>
    </row>
    <row r="136" spans="2:9" x14ac:dyDescent="0.45">
      <c r="B136" t="s">
        <v>215</v>
      </c>
      <c r="C136" t="s">
        <v>273</v>
      </c>
      <c r="D136" s="8">
        <v>1</v>
      </c>
      <c r="E136" s="8">
        <v>1</v>
      </c>
      <c r="F136" s="8">
        <v>1</v>
      </c>
      <c r="G136" s="4">
        <v>44419400</v>
      </c>
      <c r="H136" s="4">
        <v>43235600</v>
      </c>
      <c r="I136" s="4">
        <v>43366800</v>
      </c>
    </row>
    <row r="137" spans="2:9" x14ac:dyDescent="0.45">
      <c r="B137" t="s">
        <v>215</v>
      </c>
      <c r="C137" t="s">
        <v>274</v>
      </c>
      <c r="D137" s="8">
        <v>1.2814112165085705E-2</v>
      </c>
      <c r="E137" s="8">
        <v>1.2814112165085705E-2</v>
      </c>
      <c r="F137" s="8">
        <v>1.2814112165085705E-2</v>
      </c>
      <c r="G137" s="4">
        <v>1152800</v>
      </c>
      <c r="H137" s="4">
        <v>978700</v>
      </c>
      <c r="I137" s="4">
        <v>1024200</v>
      </c>
    </row>
    <row r="138" spans="2:9" x14ac:dyDescent="0.45">
      <c r="B138" t="s">
        <v>215</v>
      </c>
      <c r="C138" t="s">
        <v>275</v>
      </c>
      <c r="D138" s="8">
        <v>2.1438142027690933E-2</v>
      </c>
      <c r="E138" s="8">
        <v>2.1438142027690933E-2</v>
      </c>
      <c r="F138" s="8">
        <v>2.1438142027690933E-2</v>
      </c>
      <c r="G138" s="4">
        <v>682900</v>
      </c>
      <c r="H138" s="4">
        <v>486000</v>
      </c>
      <c r="I138" s="4">
        <v>508500</v>
      </c>
    </row>
    <row r="139" spans="2:9" x14ac:dyDescent="0.45">
      <c r="B139" t="s">
        <v>215</v>
      </c>
      <c r="C139" t="s">
        <v>276</v>
      </c>
      <c r="D139" s="8">
        <v>1.3844515441959531E-2</v>
      </c>
      <c r="E139" s="8">
        <v>1.3844515441959531E-2</v>
      </c>
      <c r="F139" s="8">
        <v>1.3844515441959531E-2</v>
      </c>
      <c r="G139" s="4">
        <v>458300</v>
      </c>
      <c r="H139" s="4">
        <v>347200</v>
      </c>
      <c r="I139" s="4">
        <v>486400</v>
      </c>
    </row>
    <row r="140" spans="2:9" x14ac:dyDescent="0.45">
      <c r="B140" t="s">
        <v>215</v>
      </c>
      <c r="C140" t="s">
        <v>277</v>
      </c>
      <c r="D140" s="8">
        <v>1.8302828618968387E-2</v>
      </c>
      <c r="E140" s="8">
        <v>1.8302828618968387E-2</v>
      </c>
      <c r="F140" s="8">
        <v>1.8302828618968387E-2</v>
      </c>
      <c r="G140" s="4">
        <v>365800</v>
      </c>
      <c r="H140" s="4">
        <v>301600</v>
      </c>
      <c r="I140" s="4">
        <v>383500</v>
      </c>
    </row>
    <row r="141" spans="2:9" x14ac:dyDescent="0.45">
      <c r="B141" t="s">
        <v>215</v>
      </c>
      <c r="C141" t="s">
        <v>278</v>
      </c>
      <c r="D141" s="8">
        <v>1.8592297476759629E-2</v>
      </c>
      <c r="E141" s="8">
        <v>1.8592297476759629E-2</v>
      </c>
      <c r="F141" s="8">
        <v>1.8592297476759629E-2</v>
      </c>
      <c r="G141" s="4">
        <v>106600</v>
      </c>
      <c r="H141" s="4">
        <v>100900</v>
      </c>
      <c r="I141" s="4">
        <v>124000</v>
      </c>
    </row>
    <row r="142" spans="2:9" x14ac:dyDescent="0.45">
      <c r="B142" t="s">
        <v>215</v>
      </c>
      <c r="C142" t="s">
        <v>279</v>
      </c>
      <c r="D142" s="8">
        <v>1.1879049676025918E-2</v>
      </c>
      <c r="E142" s="8">
        <v>1.1879049676025918E-2</v>
      </c>
      <c r="F142" s="8">
        <v>1.1879049676025918E-2</v>
      </c>
      <c r="G142" s="4">
        <v>170600</v>
      </c>
      <c r="H142" s="4">
        <v>108200</v>
      </c>
      <c r="I142" s="4">
        <v>119700</v>
      </c>
    </row>
    <row r="143" spans="2:9" x14ac:dyDescent="0.45">
      <c r="B143" t="s">
        <v>215</v>
      </c>
      <c r="C143" t="s">
        <v>280</v>
      </c>
      <c r="D143" s="8">
        <v>2.9666254635352288E-2</v>
      </c>
      <c r="E143" s="8">
        <v>2.9666254635352288E-2</v>
      </c>
      <c r="F143" s="8">
        <v>2.9666254635352288E-2</v>
      </c>
      <c r="G143" s="4">
        <v>1119500</v>
      </c>
      <c r="H143" s="4">
        <v>1120800</v>
      </c>
      <c r="I143" s="4">
        <v>906400</v>
      </c>
    </row>
    <row r="144" spans="2:9" x14ac:dyDescent="0.45">
      <c r="B144" t="s">
        <v>215</v>
      </c>
      <c r="C144" t="s">
        <v>281</v>
      </c>
      <c r="D144" s="8">
        <v>2.0044543429844099E-2</v>
      </c>
      <c r="E144" s="8">
        <v>2.0044543429844099E-2</v>
      </c>
      <c r="F144" s="8">
        <v>2.0044543429844099E-2</v>
      </c>
      <c r="G144" s="4">
        <v>230400</v>
      </c>
      <c r="H144" s="4">
        <v>214200</v>
      </c>
      <c r="I144" s="4">
        <v>98500</v>
      </c>
    </row>
    <row r="145" spans="2:9" x14ac:dyDescent="0.45">
      <c r="B145" t="s">
        <v>215</v>
      </c>
      <c r="C145" t="s">
        <v>282</v>
      </c>
      <c r="D145" s="8">
        <v>2.8548451950140732E-2</v>
      </c>
      <c r="E145" s="8">
        <v>2.8548451950140732E-2</v>
      </c>
      <c r="F145" s="8">
        <v>2.8548451950140732E-2</v>
      </c>
      <c r="G145" s="4">
        <v>429900</v>
      </c>
      <c r="H145" s="4">
        <v>399000</v>
      </c>
      <c r="I145" s="4">
        <v>404300</v>
      </c>
    </row>
    <row r="146" spans="2:9" x14ac:dyDescent="0.45">
      <c r="B146" t="s">
        <v>215</v>
      </c>
      <c r="C146" t="s">
        <v>283</v>
      </c>
      <c r="D146" s="8">
        <v>1.6949152542372881E-2</v>
      </c>
      <c r="E146" s="8">
        <v>1.6949152542372881E-2</v>
      </c>
      <c r="F146" s="8">
        <v>1.6949152542372881E-2</v>
      </c>
      <c r="G146" s="4">
        <v>266800</v>
      </c>
      <c r="H146" s="4">
        <v>290000</v>
      </c>
      <c r="I146" s="4">
        <v>296100</v>
      </c>
    </row>
    <row r="147" spans="2:9" x14ac:dyDescent="0.45">
      <c r="B147" t="s">
        <v>215</v>
      </c>
      <c r="C147" t="s">
        <v>284</v>
      </c>
      <c r="D147" s="8">
        <v>1.0175763182238668E-2</v>
      </c>
      <c r="E147" s="8">
        <v>1.0175763182238668E-2</v>
      </c>
      <c r="F147" s="8">
        <v>1.0175763182238668E-2</v>
      </c>
      <c r="G147" s="4">
        <v>1976100</v>
      </c>
      <c r="H147" s="4">
        <v>1931000</v>
      </c>
      <c r="I147" s="4">
        <v>1817700</v>
      </c>
    </row>
    <row r="148" spans="2:9" x14ac:dyDescent="0.45">
      <c r="B148" t="s">
        <v>215</v>
      </c>
      <c r="C148" t="s">
        <v>285</v>
      </c>
      <c r="D148" s="8">
        <v>8.3462132921174655E-3</v>
      </c>
      <c r="E148" s="8">
        <v>8.3462132921174655E-3</v>
      </c>
      <c r="F148" s="8">
        <v>8.3462132921174655E-3</v>
      </c>
      <c r="G148" s="4">
        <v>444300</v>
      </c>
      <c r="H148" s="4">
        <v>472400</v>
      </c>
      <c r="I148" s="4">
        <v>431000</v>
      </c>
    </row>
    <row r="149" spans="2:9" x14ac:dyDescent="0.45">
      <c r="B149" t="s">
        <v>215</v>
      </c>
      <c r="C149" t="s">
        <v>286</v>
      </c>
      <c r="D149" s="8">
        <v>9.5957533687219265E-3</v>
      </c>
      <c r="E149" s="8">
        <v>9.5957533687219265E-3</v>
      </c>
      <c r="F149" s="8">
        <v>9.5957533687219265E-3</v>
      </c>
      <c r="G149" s="4">
        <v>379000</v>
      </c>
      <c r="H149" s="4">
        <v>670200</v>
      </c>
      <c r="I149" s="4">
        <v>641200</v>
      </c>
    </row>
    <row r="150" spans="2:9" x14ac:dyDescent="0.45">
      <c r="B150" t="s">
        <v>215</v>
      </c>
      <c r="C150" t="s">
        <v>287</v>
      </c>
      <c r="D150" s="8">
        <v>8.7976539589442824E-3</v>
      </c>
      <c r="E150" s="8">
        <v>8.7976539589442824E-3</v>
      </c>
      <c r="F150" s="8">
        <v>8.7976539589442824E-3</v>
      </c>
      <c r="G150" s="4">
        <v>129500</v>
      </c>
      <c r="H150" s="4">
        <v>198800</v>
      </c>
      <c r="I150" s="4">
        <v>219900</v>
      </c>
    </row>
    <row r="151" spans="2:9" x14ac:dyDescent="0.45">
      <c r="B151" t="s">
        <v>215</v>
      </c>
      <c r="C151" t="s">
        <v>288</v>
      </c>
      <c r="D151" s="8">
        <v>6.081337894336754E-3</v>
      </c>
      <c r="E151" s="8">
        <v>6.081337894336754E-3</v>
      </c>
      <c r="F151" s="8">
        <v>6.081337894336754E-3</v>
      </c>
      <c r="G151" s="4">
        <v>448000</v>
      </c>
      <c r="H151" s="4">
        <v>481000</v>
      </c>
      <c r="I151" s="4">
        <v>426700</v>
      </c>
    </row>
    <row r="152" spans="2:9" x14ac:dyDescent="0.45">
      <c r="B152" t="s">
        <v>215</v>
      </c>
      <c r="C152" t="s">
        <v>289</v>
      </c>
      <c r="D152" s="8">
        <v>8.3762886597938142E-3</v>
      </c>
      <c r="E152" s="8">
        <v>8.3762886597938142E-3</v>
      </c>
      <c r="F152" s="8">
        <v>8.3762886597938142E-3</v>
      </c>
      <c r="G152" s="4">
        <v>154200</v>
      </c>
      <c r="H152" s="4">
        <v>159800</v>
      </c>
      <c r="I152" s="4">
        <v>163600</v>
      </c>
    </row>
    <row r="153" spans="2:9" x14ac:dyDescent="0.45">
      <c r="B153" t="s">
        <v>215</v>
      </c>
      <c r="C153" t="s">
        <v>290</v>
      </c>
      <c r="D153" s="8">
        <v>1.118133203694701E-2</v>
      </c>
      <c r="E153" s="8">
        <v>1.118133203694701E-2</v>
      </c>
      <c r="F153" s="8">
        <v>1.118133203694701E-2</v>
      </c>
      <c r="G153" s="4">
        <v>489200</v>
      </c>
      <c r="H153" s="4">
        <v>171900</v>
      </c>
      <c r="I153" s="4">
        <v>169400</v>
      </c>
    </row>
    <row r="154" spans="2:9" x14ac:dyDescent="0.45">
      <c r="B154" t="s">
        <v>215</v>
      </c>
      <c r="C154" t="s">
        <v>291</v>
      </c>
      <c r="D154" s="8">
        <v>9.8559514783927212E-3</v>
      </c>
      <c r="E154" s="8">
        <v>9.8559514783927212E-3</v>
      </c>
      <c r="F154" s="8">
        <v>9.8559514783927212E-3</v>
      </c>
      <c r="G154" s="4">
        <v>143600</v>
      </c>
      <c r="H154" s="4">
        <v>99400</v>
      </c>
      <c r="I154" s="4">
        <v>89900</v>
      </c>
    </row>
    <row r="155" spans="2:9" x14ac:dyDescent="0.45">
      <c r="B155" t="s">
        <v>215</v>
      </c>
      <c r="C155" t="s">
        <v>292</v>
      </c>
      <c r="D155" s="8">
        <v>2.7818448023426062E-2</v>
      </c>
      <c r="E155" s="8">
        <v>2.7818448023426062E-2</v>
      </c>
      <c r="F155" s="8">
        <v>2.7818448023426062E-2</v>
      </c>
      <c r="G155" s="4">
        <v>158900</v>
      </c>
      <c r="H155" s="4">
        <v>102900</v>
      </c>
      <c r="I155" s="4">
        <v>137500</v>
      </c>
    </row>
    <row r="156" spans="2:9" x14ac:dyDescent="0.45">
      <c r="B156" t="s">
        <v>215</v>
      </c>
      <c r="C156" t="s">
        <v>293</v>
      </c>
      <c r="D156" s="8">
        <v>8.9988751406074249E-3</v>
      </c>
      <c r="E156" s="8">
        <v>8.9988751406074249E-3</v>
      </c>
      <c r="F156" s="8">
        <v>8.9988751406074249E-3</v>
      </c>
      <c r="G156" s="4">
        <v>1287100</v>
      </c>
      <c r="H156" s="4">
        <v>1317300</v>
      </c>
      <c r="I156" s="4">
        <v>1165100</v>
      </c>
    </row>
    <row r="157" spans="2:9" x14ac:dyDescent="0.45">
      <c r="B157" t="s">
        <v>215</v>
      </c>
      <c r="C157" t="s">
        <v>294</v>
      </c>
      <c r="D157" s="8">
        <v>8.1495685522531159E-3</v>
      </c>
      <c r="E157" s="8">
        <v>8.1495685522531159E-3</v>
      </c>
      <c r="F157" s="8">
        <v>8.1495685522531159E-3</v>
      </c>
      <c r="G157" s="4">
        <v>292500</v>
      </c>
      <c r="H157" s="4">
        <v>285600</v>
      </c>
      <c r="I157" s="4">
        <v>229300</v>
      </c>
    </row>
    <row r="158" spans="2:9" x14ac:dyDescent="0.45">
      <c r="B158" t="s">
        <v>215</v>
      </c>
      <c r="C158" t="s">
        <v>295</v>
      </c>
      <c r="D158" s="8">
        <v>3.430531732418525E-2</v>
      </c>
      <c r="E158" s="8">
        <v>3.430531732418525E-2</v>
      </c>
      <c r="F158" s="8">
        <v>3.430531732418525E-2</v>
      </c>
      <c r="G158" s="4">
        <v>19100</v>
      </c>
      <c r="H158" s="4">
        <v>11400</v>
      </c>
      <c r="I158" s="4">
        <v>55600</v>
      </c>
    </row>
    <row r="159" spans="2:9" x14ac:dyDescent="0.45">
      <c r="B159" t="s">
        <v>215</v>
      </c>
      <c r="C159" t="s">
        <v>296</v>
      </c>
      <c r="D159" s="8">
        <v>2.8368794326241137E-3</v>
      </c>
      <c r="E159" s="8">
        <v>2.8368794326241137E-3</v>
      </c>
      <c r="F159" s="8">
        <v>2.8368794326241137E-3</v>
      </c>
      <c r="G159" s="4">
        <v>135900</v>
      </c>
      <c r="H159" s="4">
        <v>90200</v>
      </c>
      <c r="I159" s="4">
        <v>52100</v>
      </c>
    </row>
    <row r="160" spans="2:9" x14ac:dyDescent="0.45">
      <c r="B160" t="s">
        <v>215</v>
      </c>
      <c r="C160" t="s">
        <v>297</v>
      </c>
      <c r="D160" s="8">
        <v>8.9407485982724664E-3</v>
      </c>
      <c r="E160" s="8">
        <v>8.9407485982724664E-3</v>
      </c>
      <c r="F160" s="8">
        <v>8.9407485982724664E-3</v>
      </c>
      <c r="G160" s="4">
        <v>973300</v>
      </c>
      <c r="H160" s="4">
        <v>913200</v>
      </c>
      <c r="I160" s="4">
        <v>845300</v>
      </c>
    </row>
    <row r="161" spans="2:9" x14ac:dyDescent="0.45">
      <c r="B161" t="s">
        <v>215</v>
      </c>
      <c r="C161" t="s">
        <v>298</v>
      </c>
      <c r="D161" s="8">
        <v>1.6756896107244134E-2</v>
      </c>
      <c r="E161" s="8">
        <v>1.6756896107244134E-2</v>
      </c>
      <c r="F161" s="8">
        <v>1.6756896107244134E-2</v>
      </c>
      <c r="G161" s="4">
        <v>579100</v>
      </c>
      <c r="H161" s="4">
        <v>641000</v>
      </c>
      <c r="I161" s="4">
        <v>658500</v>
      </c>
    </row>
    <row r="162" spans="2:9" x14ac:dyDescent="0.45">
      <c r="B162" t="s">
        <v>215</v>
      </c>
      <c r="C162" t="s">
        <v>299</v>
      </c>
      <c r="D162" s="8">
        <v>1.9191226867717615E-2</v>
      </c>
      <c r="E162" s="8">
        <v>1.9191226867717615E-2</v>
      </c>
      <c r="F162" s="8">
        <v>1.9191226867717615E-2</v>
      </c>
      <c r="G162" s="4">
        <v>806200</v>
      </c>
      <c r="H162" s="4">
        <v>762900</v>
      </c>
      <c r="I162" s="4">
        <v>903900</v>
      </c>
    </row>
    <row r="163" spans="2:9" x14ac:dyDescent="0.45">
      <c r="B163" t="s">
        <v>215</v>
      </c>
      <c r="C163" t="s">
        <v>300</v>
      </c>
      <c r="D163" s="8">
        <v>3.1419284940411699E-2</v>
      </c>
      <c r="E163" s="8">
        <v>3.1419284940411699E-2</v>
      </c>
      <c r="F163" s="8">
        <v>3.1419284940411699E-2</v>
      </c>
      <c r="G163" s="4">
        <v>279400</v>
      </c>
      <c r="H163" s="4">
        <v>277600</v>
      </c>
      <c r="I163" s="4">
        <v>346000</v>
      </c>
    </row>
    <row r="164" spans="2:9" x14ac:dyDescent="0.45">
      <c r="B164" t="s">
        <v>215</v>
      </c>
      <c r="C164" t="s">
        <v>301</v>
      </c>
      <c r="D164" s="8">
        <v>7.2791833111407009E-2</v>
      </c>
      <c r="E164" s="8">
        <v>7.2791833111407009E-2</v>
      </c>
      <c r="F164" s="8">
        <v>7.2791833111407009E-2</v>
      </c>
      <c r="G164" s="4">
        <v>231300</v>
      </c>
      <c r="H164" s="4">
        <v>273500</v>
      </c>
      <c r="I164" s="4">
        <v>301400</v>
      </c>
    </row>
    <row r="165" spans="2:9" x14ac:dyDescent="0.45">
      <c r="B165" t="s">
        <v>215</v>
      </c>
      <c r="C165" t="s">
        <v>302</v>
      </c>
      <c r="D165" s="8">
        <v>2.2340425531914895E-2</v>
      </c>
      <c r="E165" s="8">
        <v>2.2340425531914895E-2</v>
      </c>
      <c r="F165" s="8">
        <v>2.2340425531914895E-2</v>
      </c>
      <c r="G165" s="4">
        <v>359900</v>
      </c>
      <c r="H165" s="4">
        <v>470900</v>
      </c>
      <c r="I165" s="4">
        <v>429700</v>
      </c>
    </row>
    <row r="166" spans="2:9" x14ac:dyDescent="0.45">
      <c r="B166" t="s">
        <v>215</v>
      </c>
      <c r="C166" t="s">
        <v>303</v>
      </c>
      <c r="D166" s="8">
        <v>1.0523321956769055E-2</v>
      </c>
      <c r="E166" s="8">
        <v>1.0523321956769055E-2</v>
      </c>
      <c r="F166" s="8">
        <v>1.0523321956769055E-2</v>
      </c>
      <c r="G166" s="4">
        <v>323100</v>
      </c>
      <c r="H166" s="4">
        <v>449400</v>
      </c>
      <c r="I166" s="4">
        <v>416200</v>
      </c>
    </row>
    <row r="167" spans="2:9" x14ac:dyDescent="0.45">
      <c r="B167" t="s">
        <v>215</v>
      </c>
      <c r="C167" t="s">
        <v>304</v>
      </c>
      <c r="D167" s="8">
        <v>1.8819503849443968E-2</v>
      </c>
      <c r="E167" s="8">
        <v>1.8819503849443968E-2</v>
      </c>
      <c r="F167" s="8">
        <v>1.8819503849443968E-2</v>
      </c>
      <c r="G167" s="4">
        <v>134600</v>
      </c>
      <c r="H167" s="4">
        <v>89700</v>
      </c>
      <c r="I167" s="4">
        <v>161900</v>
      </c>
    </row>
    <row r="168" spans="2:9" x14ac:dyDescent="0.45">
      <c r="B168" t="s">
        <v>215</v>
      </c>
      <c r="C168" t="s">
        <v>305</v>
      </c>
      <c r="D168" s="8">
        <v>2.0132916340891323E-2</v>
      </c>
      <c r="E168" s="8">
        <v>2.0132916340891323E-2</v>
      </c>
      <c r="F168" s="8">
        <v>2.0132916340891323E-2</v>
      </c>
      <c r="G168" s="4">
        <v>519200</v>
      </c>
      <c r="H168" s="4">
        <v>599300</v>
      </c>
      <c r="I168" s="4">
        <v>887000</v>
      </c>
    </row>
    <row r="169" spans="2:9" x14ac:dyDescent="0.45">
      <c r="B169" t="s">
        <v>215</v>
      </c>
      <c r="C169" t="s">
        <v>306</v>
      </c>
      <c r="D169" s="8">
        <v>0.10818713450292397</v>
      </c>
      <c r="E169" s="8">
        <v>0.10818713450292397</v>
      </c>
      <c r="F169" s="8">
        <v>0.10818713450292397</v>
      </c>
      <c r="G169" s="4">
        <v>465100</v>
      </c>
      <c r="H169" s="4">
        <v>96200</v>
      </c>
      <c r="I169" s="4">
        <v>118800</v>
      </c>
    </row>
    <row r="170" spans="2:9" x14ac:dyDescent="0.45">
      <c r="B170" t="s">
        <v>215</v>
      </c>
      <c r="C170" t="s">
        <v>307</v>
      </c>
      <c r="D170" s="8">
        <v>6.3645130183220835E-2</v>
      </c>
      <c r="E170" s="8">
        <v>6.3645130183220835E-2</v>
      </c>
      <c r="F170" s="8">
        <v>6.3645130183220835E-2</v>
      </c>
      <c r="G170" s="4">
        <v>763400</v>
      </c>
      <c r="H170" s="4">
        <v>225300</v>
      </c>
      <c r="I170" s="4">
        <v>232600</v>
      </c>
    </row>
    <row r="171" spans="2:9" x14ac:dyDescent="0.45">
      <c r="B171" t="s">
        <v>215</v>
      </c>
      <c r="C171" t="s">
        <v>308</v>
      </c>
      <c r="D171" s="8">
        <v>5.7613168724279837E-2</v>
      </c>
      <c r="E171" s="8">
        <v>5.7613168724279837E-2</v>
      </c>
      <c r="F171" s="8">
        <v>5.7613168724279837E-2</v>
      </c>
      <c r="G171" s="4">
        <v>39900</v>
      </c>
      <c r="H171" s="4">
        <v>47800</v>
      </c>
      <c r="I171" s="4">
        <v>39600</v>
      </c>
    </row>
    <row r="172" spans="2:9" x14ac:dyDescent="0.45">
      <c r="B172" t="s">
        <v>215</v>
      </c>
      <c r="C172" t="s">
        <v>309</v>
      </c>
      <c r="D172" s="8">
        <v>3.533123028391167E-2</v>
      </c>
      <c r="E172" s="8">
        <v>3.533123028391167E-2</v>
      </c>
      <c r="F172" s="8">
        <v>3.533123028391167E-2</v>
      </c>
      <c r="G172" s="4">
        <v>654900</v>
      </c>
      <c r="H172" s="4">
        <v>594100</v>
      </c>
      <c r="I172" s="4">
        <v>592800</v>
      </c>
    </row>
    <row r="173" spans="2:9" x14ac:dyDescent="0.45">
      <c r="B173" t="s">
        <v>215</v>
      </c>
      <c r="C173" t="s">
        <v>310</v>
      </c>
      <c r="D173" s="8">
        <v>6.013215859030837E-2</v>
      </c>
      <c r="E173" s="8">
        <v>6.013215859030837E-2</v>
      </c>
      <c r="F173" s="8">
        <v>6.013215859030837E-2</v>
      </c>
      <c r="G173" s="4">
        <v>527500</v>
      </c>
      <c r="H173" s="4">
        <v>669700</v>
      </c>
      <c r="I173" s="4">
        <v>485500</v>
      </c>
    </row>
    <row r="174" spans="2:9" x14ac:dyDescent="0.45">
      <c r="B174" t="s">
        <v>215</v>
      </c>
      <c r="C174" t="s">
        <v>311</v>
      </c>
      <c r="D174" s="8">
        <v>5.2905464006938421E-2</v>
      </c>
      <c r="E174" s="8">
        <v>5.2905464006938421E-2</v>
      </c>
      <c r="F174" s="8">
        <v>5.2905464006938421E-2</v>
      </c>
      <c r="G174" s="4">
        <v>210800</v>
      </c>
      <c r="H174" s="4">
        <v>123200</v>
      </c>
      <c r="I174" s="4">
        <v>136800</v>
      </c>
    </row>
    <row r="175" spans="2:9" x14ac:dyDescent="0.45">
      <c r="B175" t="s">
        <v>215</v>
      </c>
      <c r="C175" t="s">
        <v>312</v>
      </c>
      <c r="D175" s="8">
        <v>3.125E-2</v>
      </c>
      <c r="E175" s="8">
        <v>3.125E-2</v>
      </c>
      <c r="F175" s="8">
        <v>3.125E-2</v>
      </c>
      <c r="G175" s="4">
        <v>136600</v>
      </c>
      <c r="H175" s="4">
        <v>101900</v>
      </c>
      <c r="I175" s="4">
        <v>46700</v>
      </c>
    </row>
    <row r="176" spans="2:9" x14ac:dyDescent="0.45">
      <c r="B176" t="s">
        <v>215</v>
      </c>
      <c r="C176" t="s">
        <v>313</v>
      </c>
      <c r="D176" s="8">
        <v>2.7500859401856308E-2</v>
      </c>
      <c r="E176" s="8">
        <v>2.7500859401856308E-2</v>
      </c>
      <c r="F176" s="8">
        <v>2.7500859401856308E-2</v>
      </c>
      <c r="G176" s="4">
        <v>463000</v>
      </c>
      <c r="H176" s="4">
        <v>398000</v>
      </c>
      <c r="I176" s="4">
        <v>348200</v>
      </c>
    </row>
    <row r="177" spans="2:9" x14ac:dyDescent="0.45">
      <c r="B177" t="s">
        <v>215</v>
      </c>
      <c r="C177" t="s">
        <v>314</v>
      </c>
      <c r="D177" s="8">
        <v>2.465897166841553E-2</v>
      </c>
      <c r="E177" s="8">
        <v>2.465897166841553E-2</v>
      </c>
      <c r="F177" s="8">
        <v>2.465897166841553E-2</v>
      </c>
      <c r="G177" s="4">
        <v>361800</v>
      </c>
      <c r="H177" s="4">
        <v>394900</v>
      </c>
      <c r="I177" s="4">
        <v>336400</v>
      </c>
    </row>
    <row r="178" spans="2:9" x14ac:dyDescent="0.45">
      <c r="B178" t="s">
        <v>215</v>
      </c>
      <c r="C178" t="s">
        <v>315</v>
      </c>
      <c r="D178" s="8">
        <v>1.0420225486846601E-2</v>
      </c>
      <c r="E178" s="8">
        <v>1.0420225486846601E-2</v>
      </c>
      <c r="F178" s="8">
        <v>1.0420225486846601E-2</v>
      </c>
      <c r="G178" s="4">
        <v>1281600</v>
      </c>
      <c r="H178" s="4">
        <v>1354900</v>
      </c>
      <c r="I178" s="4">
        <v>1359100</v>
      </c>
    </row>
    <row r="179" spans="2:9" x14ac:dyDescent="0.45">
      <c r="B179" t="s">
        <v>215</v>
      </c>
      <c r="C179" t="s">
        <v>316</v>
      </c>
      <c r="D179" s="8">
        <v>9.3075204765450479E-3</v>
      </c>
      <c r="E179" s="8">
        <v>9.3075204765450479E-3</v>
      </c>
      <c r="F179" s="8">
        <v>9.3075204765450479E-3</v>
      </c>
      <c r="G179" s="4">
        <v>448600</v>
      </c>
      <c r="H179" s="4">
        <v>450600</v>
      </c>
      <c r="I179" s="4">
        <v>410400</v>
      </c>
    </row>
    <row r="180" spans="2:9" x14ac:dyDescent="0.45">
      <c r="B180" t="s">
        <v>215</v>
      </c>
      <c r="C180" t="s">
        <v>317</v>
      </c>
      <c r="D180" s="8">
        <v>8.5317901921507528E-3</v>
      </c>
      <c r="E180" s="8">
        <v>8.5317901921507528E-3</v>
      </c>
      <c r="F180" s="8">
        <v>8.5317901921507528E-3</v>
      </c>
      <c r="G180" s="4">
        <v>1778800</v>
      </c>
      <c r="H180" s="4">
        <v>2300500</v>
      </c>
      <c r="I180" s="4">
        <v>2210700</v>
      </c>
    </row>
    <row r="181" spans="2:9" x14ac:dyDescent="0.45">
      <c r="B181" t="s">
        <v>215</v>
      </c>
      <c r="C181" t="s">
        <v>318</v>
      </c>
      <c r="D181" s="8">
        <v>2.8566279174551682E-2</v>
      </c>
      <c r="E181" s="8">
        <v>2.8566279174551682E-2</v>
      </c>
      <c r="F181" s="8">
        <v>2.8566279174551682E-2</v>
      </c>
      <c r="G181" s="4">
        <v>1512900</v>
      </c>
      <c r="H181" s="4">
        <v>1415200</v>
      </c>
      <c r="I181" s="4">
        <v>1727700</v>
      </c>
    </row>
    <row r="182" spans="2:9" x14ac:dyDescent="0.45">
      <c r="B182" t="s">
        <v>215</v>
      </c>
      <c r="C182" t="s">
        <v>319</v>
      </c>
      <c r="D182" s="8">
        <v>2.2222222222222223E-2</v>
      </c>
      <c r="E182" s="8">
        <v>2.2222222222222223E-2</v>
      </c>
      <c r="F182" s="8">
        <v>2.2222222222222223E-2</v>
      </c>
      <c r="G182" s="4">
        <v>138700</v>
      </c>
      <c r="H182" s="4">
        <v>134400</v>
      </c>
      <c r="I182" s="4">
        <v>141300</v>
      </c>
    </row>
    <row r="183" spans="2:9" x14ac:dyDescent="0.45">
      <c r="B183" t="s">
        <v>215</v>
      </c>
      <c r="C183" t="s">
        <v>320</v>
      </c>
      <c r="D183" s="8">
        <v>1.4412416851441241E-2</v>
      </c>
      <c r="E183" s="8">
        <v>1.4412416851441241E-2</v>
      </c>
      <c r="F183" s="8">
        <v>1.4412416851441241E-2</v>
      </c>
      <c r="G183" s="4">
        <v>266700</v>
      </c>
      <c r="H183" s="4">
        <v>325300</v>
      </c>
      <c r="I183" s="4">
        <v>313300</v>
      </c>
    </row>
    <row r="184" spans="2:9" x14ac:dyDescent="0.45">
      <c r="B184" t="s">
        <v>215</v>
      </c>
      <c r="C184" t="s">
        <v>321</v>
      </c>
      <c r="D184" s="8">
        <v>4.8387096774193547E-2</v>
      </c>
      <c r="E184" s="8">
        <v>4.8387096774193547E-2</v>
      </c>
      <c r="F184" s="8">
        <v>4.8387096774193547E-2</v>
      </c>
      <c r="G184" s="4">
        <v>119400</v>
      </c>
      <c r="H184" s="4">
        <v>207700</v>
      </c>
      <c r="I184" s="4">
        <v>184000</v>
      </c>
    </row>
    <row r="185" spans="2:9" x14ac:dyDescent="0.45">
      <c r="B185" t="s">
        <v>215</v>
      </c>
      <c r="C185" t="s">
        <v>322</v>
      </c>
      <c r="D185" s="8">
        <v>2.8846153846153848E-2</v>
      </c>
      <c r="E185" s="8">
        <v>2.8846153846153848E-2</v>
      </c>
      <c r="F185" s="8">
        <v>2.8846153846153848E-2</v>
      </c>
      <c r="G185" s="4">
        <v>490900</v>
      </c>
      <c r="H185" s="4">
        <v>505900</v>
      </c>
      <c r="I185" s="4">
        <v>558600</v>
      </c>
    </row>
    <row r="186" spans="2:9" x14ac:dyDescent="0.45">
      <c r="B186" t="s">
        <v>215</v>
      </c>
      <c r="C186" t="s">
        <v>323</v>
      </c>
      <c r="D186" s="8">
        <v>2.2065313327449251E-2</v>
      </c>
      <c r="E186" s="8">
        <v>2.2065313327449251E-2</v>
      </c>
      <c r="F186" s="8">
        <v>2.2065313327449251E-2</v>
      </c>
      <c r="G186" s="4">
        <v>251300</v>
      </c>
      <c r="H186" s="4">
        <v>270600</v>
      </c>
      <c r="I186" s="4">
        <v>208100</v>
      </c>
    </row>
    <row r="187" spans="2:9" x14ac:dyDescent="0.45">
      <c r="B187" t="s">
        <v>215</v>
      </c>
      <c r="C187" t="s">
        <v>324</v>
      </c>
      <c r="D187" s="8">
        <v>1.6887417218543047E-2</v>
      </c>
      <c r="E187" s="8">
        <v>1.6887417218543047E-2</v>
      </c>
      <c r="F187" s="8">
        <v>1.6887417218543047E-2</v>
      </c>
      <c r="G187" s="4">
        <v>230900</v>
      </c>
      <c r="H187" s="4">
        <v>354800</v>
      </c>
      <c r="I187" s="4">
        <v>280300</v>
      </c>
    </row>
    <row r="188" spans="2:9" x14ac:dyDescent="0.45">
      <c r="B188" t="s">
        <v>215</v>
      </c>
      <c r="C188" t="s">
        <v>325</v>
      </c>
      <c r="D188" s="8">
        <v>1.2877747252747252E-2</v>
      </c>
      <c r="E188" s="8">
        <v>1.2877747252747252E-2</v>
      </c>
      <c r="F188" s="8">
        <v>1.2877747252747252E-2</v>
      </c>
      <c r="G188" s="4">
        <v>1899900</v>
      </c>
      <c r="H188" s="4">
        <v>1832500</v>
      </c>
      <c r="I188" s="4">
        <v>1784000</v>
      </c>
    </row>
    <row r="189" spans="2:9" x14ac:dyDescent="0.45">
      <c r="B189" t="s">
        <v>215</v>
      </c>
      <c r="C189" t="s">
        <v>326</v>
      </c>
      <c r="D189" s="8">
        <v>2.8416779431664412E-2</v>
      </c>
      <c r="E189" s="8">
        <v>2.8416779431664412E-2</v>
      </c>
      <c r="F189" s="8">
        <v>2.8416779431664412E-2</v>
      </c>
      <c r="G189" s="4">
        <v>311400</v>
      </c>
      <c r="H189" s="4">
        <v>337000</v>
      </c>
      <c r="I189" s="4">
        <v>404500</v>
      </c>
    </row>
    <row r="190" spans="2:9" x14ac:dyDescent="0.45">
      <c r="B190" t="s">
        <v>215</v>
      </c>
      <c r="C190" t="s">
        <v>327</v>
      </c>
      <c r="D190" s="8">
        <v>4.9418604651162788E-2</v>
      </c>
      <c r="E190" s="8">
        <v>4.9418604651162788E-2</v>
      </c>
      <c r="F190" s="8">
        <v>4.9418604651162788E-2</v>
      </c>
      <c r="G190" s="4">
        <v>4600</v>
      </c>
      <c r="H190" s="4">
        <v>19000</v>
      </c>
      <c r="I190" s="4">
        <v>38100</v>
      </c>
    </row>
    <row r="191" spans="2:9" x14ac:dyDescent="0.45">
      <c r="B191" t="s">
        <v>215</v>
      </c>
      <c r="C191" t="s">
        <v>328</v>
      </c>
      <c r="D191" s="8">
        <v>1.3224821973550356E-2</v>
      </c>
      <c r="E191" s="8">
        <v>1.3224821973550356E-2</v>
      </c>
      <c r="F191" s="8">
        <v>1.3224821973550356E-2</v>
      </c>
      <c r="G191" s="4">
        <v>517300</v>
      </c>
      <c r="H191" s="4">
        <v>465500</v>
      </c>
      <c r="I191" s="4">
        <v>597700</v>
      </c>
    </row>
    <row r="192" spans="2:9" x14ac:dyDescent="0.45">
      <c r="B192" t="s">
        <v>215</v>
      </c>
      <c r="C192" t="s">
        <v>329</v>
      </c>
      <c r="D192" s="8">
        <v>1.3304637057327333E-2</v>
      </c>
      <c r="E192" s="8">
        <v>1.3304637057327333E-2</v>
      </c>
      <c r="F192" s="8">
        <v>1.3304637057327333E-2</v>
      </c>
      <c r="G192" s="4">
        <v>713200</v>
      </c>
      <c r="H192" s="4">
        <v>583500</v>
      </c>
      <c r="I192" s="4">
        <v>526100</v>
      </c>
    </row>
    <row r="193" spans="2:9" x14ac:dyDescent="0.45">
      <c r="B193" t="s">
        <v>215</v>
      </c>
      <c r="C193" t="s">
        <v>330</v>
      </c>
      <c r="D193" s="8">
        <v>1.2441679626749611E-2</v>
      </c>
      <c r="E193" s="8">
        <v>1.2441679626749611E-2</v>
      </c>
      <c r="F193" s="8">
        <v>1.2441679626749611E-2</v>
      </c>
      <c r="G193" s="4">
        <v>72200</v>
      </c>
      <c r="H193" s="4">
        <v>25200</v>
      </c>
      <c r="I193" s="4">
        <v>40700</v>
      </c>
    </row>
    <row r="194" spans="2:9" x14ac:dyDescent="0.45">
      <c r="B194" t="s">
        <v>215</v>
      </c>
      <c r="C194" t="s">
        <v>331</v>
      </c>
      <c r="D194" s="8">
        <v>1.6438716465018412E-2</v>
      </c>
      <c r="E194" s="8">
        <v>1.6438716465018412E-2</v>
      </c>
      <c r="F194" s="8">
        <v>1.6438716465018412E-2</v>
      </c>
      <c r="G194" s="4">
        <v>1048900</v>
      </c>
      <c r="H194" s="4">
        <v>1228000</v>
      </c>
      <c r="I194" s="4">
        <v>987800</v>
      </c>
    </row>
    <row r="195" spans="2:9" x14ac:dyDescent="0.45">
      <c r="B195" t="s">
        <v>215</v>
      </c>
      <c r="C195" t="s">
        <v>332</v>
      </c>
      <c r="D195" s="8">
        <v>1.092896174863388E-2</v>
      </c>
      <c r="E195" s="8">
        <v>1.092896174863388E-2</v>
      </c>
      <c r="F195" s="8">
        <v>1.092896174863388E-2</v>
      </c>
      <c r="G195" s="4">
        <v>388800</v>
      </c>
      <c r="H195" s="4">
        <v>221600</v>
      </c>
      <c r="I195" s="4">
        <v>310200</v>
      </c>
    </row>
    <row r="196" spans="2:9" x14ac:dyDescent="0.45">
      <c r="B196" t="s">
        <v>215</v>
      </c>
      <c r="C196" t="s">
        <v>333</v>
      </c>
      <c r="D196" s="8">
        <v>1.5556022703384485E-2</v>
      </c>
      <c r="E196" s="8">
        <v>1.5556022703384485E-2</v>
      </c>
      <c r="F196" s="8">
        <v>1.5556022703384485E-2</v>
      </c>
      <c r="G196" s="4">
        <v>1134500</v>
      </c>
      <c r="H196" s="4">
        <v>1002900</v>
      </c>
      <c r="I196" s="4">
        <v>1123200</v>
      </c>
    </row>
    <row r="197" spans="2:9" x14ac:dyDescent="0.45">
      <c r="B197" t="s">
        <v>215</v>
      </c>
      <c r="C197" t="s">
        <v>334</v>
      </c>
      <c r="D197" s="8">
        <v>9.238521836506159E-3</v>
      </c>
      <c r="E197" s="8">
        <v>9.238521836506159E-3</v>
      </c>
      <c r="F197" s="8">
        <v>9.238521836506159E-3</v>
      </c>
      <c r="G197" s="4">
        <v>540300</v>
      </c>
      <c r="H197" s="4">
        <v>626500</v>
      </c>
      <c r="I197" s="4">
        <v>427300</v>
      </c>
    </row>
    <row r="198" spans="2:9" x14ac:dyDescent="0.45">
      <c r="B198" t="s">
        <v>215</v>
      </c>
      <c r="C198" t="s">
        <v>335</v>
      </c>
      <c r="D198" s="8">
        <v>1.2057209379677365E-2</v>
      </c>
      <c r="E198" s="8">
        <v>1.2057209379677365E-2</v>
      </c>
      <c r="F198" s="8">
        <v>1.2057209379677365E-2</v>
      </c>
      <c r="G198" s="4">
        <v>1454500</v>
      </c>
      <c r="H198" s="4">
        <v>1577200</v>
      </c>
      <c r="I198" s="4">
        <v>1700400</v>
      </c>
    </row>
    <row r="199" spans="2:9" x14ac:dyDescent="0.45">
      <c r="B199" t="s">
        <v>215</v>
      </c>
      <c r="C199" t="s">
        <v>336</v>
      </c>
      <c r="D199" s="8">
        <v>0.15666012193861734</v>
      </c>
      <c r="E199" s="8">
        <v>0.15666012193861734</v>
      </c>
      <c r="F199" s="8">
        <v>0.15666012193861734</v>
      </c>
      <c r="G199" s="4">
        <v>865800</v>
      </c>
      <c r="H199" s="4">
        <v>1067500</v>
      </c>
      <c r="I199" s="4">
        <v>908800</v>
      </c>
    </row>
    <row r="200" spans="2:9" x14ac:dyDescent="0.45">
      <c r="B200" t="s">
        <v>215</v>
      </c>
      <c r="C200" t="s">
        <v>337</v>
      </c>
      <c r="D200" s="8">
        <v>2.9233025984911988E-2</v>
      </c>
      <c r="E200" s="8">
        <v>2.9233025984911988E-2</v>
      </c>
      <c r="F200" s="8">
        <v>2.9233025984911988E-2</v>
      </c>
      <c r="G200" s="4">
        <v>1394800</v>
      </c>
      <c r="H200" s="4">
        <v>1534300</v>
      </c>
      <c r="I200" s="4">
        <v>1377800</v>
      </c>
    </row>
    <row r="201" spans="2:9" x14ac:dyDescent="0.45">
      <c r="B201" t="s">
        <v>215</v>
      </c>
      <c r="C201" t="s">
        <v>338</v>
      </c>
      <c r="D201" s="8">
        <v>4.0106951871657758E-3</v>
      </c>
      <c r="E201" s="8">
        <v>4.0106951871657758E-3</v>
      </c>
      <c r="F201" s="8">
        <v>4.0106951871657758E-3</v>
      </c>
      <c r="G201" s="4">
        <v>638300</v>
      </c>
      <c r="H201" s="4">
        <v>794500</v>
      </c>
      <c r="I201" s="4">
        <v>740200</v>
      </c>
    </row>
    <row r="202" spans="2:9" x14ac:dyDescent="0.45">
      <c r="B202" t="s">
        <v>215</v>
      </c>
      <c r="C202" t="s">
        <v>339</v>
      </c>
      <c r="D202" s="8">
        <v>2.4065540194572452E-2</v>
      </c>
      <c r="E202" s="8">
        <v>2.4065540194572452E-2</v>
      </c>
      <c r="F202" s="8">
        <v>2.4065540194572452E-2</v>
      </c>
      <c r="G202" s="4">
        <v>257800</v>
      </c>
      <c r="H202" s="4">
        <v>275900</v>
      </c>
      <c r="I202" s="4">
        <v>198200</v>
      </c>
    </row>
    <row r="203" spans="2:9" x14ac:dyDescent="0.45">
      <c r="B203" t="s">
        <v>215</v>
      </c>
      <c r="C203" t="s">
        <v>340</v>
      </c>
      <c r="D203" s="8">
        <v>1.0900473933649289E-2</v>
      </c>
      <c r="E203" s="8">
        <v>1.0900473933649289E-2</v>
      </c>
      <c r="F203" s="8">
        <v>1.0900473933649289E-2</v>
      </c>
      <c r="G203" s="4">
        <v>325500</v>
      </c>
      <c r="H203" s="4">
        <v>382500</v>
      </c>
      <c r="I203" s="4">
        <v>445500</v>
      </c>
    </row>
    <row r="204" spans="2:9" x14ac:dyDescent="0.45">
      <c r="B204" t="s">
        <v>215</v>
      </c>
      <c r="C204" t="s">
        <v>341</v>
      </c>
      <c r="D204" s="8">
        <v>1.5845824411134905E-2</v>
      </c>
      <c r="E204" s="8">
        <v>1.5845824411134905E-2</v>
      </c>
      <c r="F204" s="8">
        <v>1.5845824411134905E-2</v>
      </c>
      <c r="G204" s="4">
        <v>265200</v>
      </c>
      <c r="H204" s="4">
        <v>327000</v>
      </c>
      <c r="I204" s="4">
        <v>274200</v>
      </c>
    </row>
    <row r="205" spans="2:9" x14ac:dyDescent="0.45">
      <c r="B205" t="s">
        <v>215</v>
      </c>
      <c r="C205" t="s">
        <v>342</v>
      </c>
      <c r="D205" s="8">
        <v>3.614457831325301E-2</v>
      </c>
      <c r="E205" s="8">
        <v>3.614457831325301E-2</v>
      </c>
      <c r="F205" s="8">
        <v>3.614457831325301E-2</v>
      </c>
      <c r="G205" s="4">
        <v>987400</v>
      </c>
      <c r="H205" s="4">
        <v>959700</v>
      </c>
      <c r="I205" s="4">
        <v>1047900</v>
      </c>
    </row>
    <row r="206" spans="2:9" x14ac:dyDescent="0.45">
      <c r="B206" t="s">
        <v>215</v>
      </c>
      <c r="C206" t="s">
        <v>343</v>
      </c>
      <c r="D206" s="8">
        <v>6.7951195941048561E-3</v>
      </c>
      <c r="E206" s="8">
        <v>6.7951195941048561E-3</v>
      </c>
      <c r="F206" s="8">
        <v>6.7951195941048561E-3</v>
      </c>
      <c r="G206" s="4">
        <v>3867500</v>
      </c>
      <c r="H206" s="4">
        <v>4514600</v>
      </c>
      <c r="I206" s="4">
        <v>4791800</v>
      </c>
    </row>
    <row r="207" spans="2:9" x14ac:dyDescent="0.45">
      <c r="B207" t="s">
        <v>215</v>
      </c>
      <c r="C207" t="s">
        <v>344</v>
      </c>
      <c r="D207" s="8">
        <v>4.6904315196998128E-3</v>
      </c>
      <c r="E207" s="8">
        <v>4.6904315196998128E-3</v>
      </c>
      <c r="F207" s="8">
        <v>4.6904315196998128E-3</v>
      </c>
      <c r="G207" s="4">
        <v>621100</v>
      </c>
      <c r="H207" s="4">
        <v>586500</v>
      </c>
      <c r="I207" s="4">
        <v>614200</v>
      </c>
    </row>
    <row r="208" spans="2:9" x14ac:dyDescent="0.45">
      <c r="B208" t="s">
        <v>215</v>
      </c>
      <c r="C208" t="s">
        <v>345</v>
      </c>
      <c r="D208" s="8">
        <v>4.9323118900199388E-3</v>
      </c>
      <c r="E208" s="8">
        <v>4.9323118900199388E-3</v>
      </c>
      <c r="F208" s="8">
        <v>4.9323118900199388E-3</v>
      </c>
      <c r="G208" s="4">
        <v>948300</v>
      </c>
      <c r="H208" s="4">
        <v>1113500</v>
      </c>
      <c r="I208" s="4">
        <v>1233900</v>
      </c>
    </row>
    <row r="209" spans="2:9" x14ac:dyDescent="0.45">
      <c r="B209" t="s">
        <v>215</v>
      </c>
      <c r="C209" t="s">
        <v>346</v>
      </c>
      <c r="D209" s="8">
        <v>3.6807535010534145E-2</v>
      </c>
      <c r="E209" s="8">
        <v>3.6807535010534145E-2</v>
      </c>
      <c r="F209" s="8">
        <v>3.6807535010534145E-2</v>
      </c>
      <c r="G209" s="4">
        <v>957800</v>
      </c>
      <c r="H209" s="4">
        <v>1151900</v>
      </c>
      <c r="I209" s="4">
        <v>1077900</v>
      </c>
    </row>
    <row r="210" spans="2:9" x14ac:dyDescent="0.45">
      <c r="B210" t="s">
        <v>215</v>
      </c>
      <c r="C210" t="s">
        <v>347</v>
      </c>
      <c r="D210" s="8">
        <v>3.2086744855056429E-2</v>
      </c>
      <c r="E210" s="8">
        <v>3.2086744855056429E-2</v>
      </c>
      <c r="F210" s="8">
        <v>3.2086744855056429E-2</v>
      </c>
      <c r="G210" s="4">
        <v>1963700</v>
      </c>
      <c r="H210" s="4">
        <v>2074700</v>
      </c>
      <c r="I210" s="4">
        <v>2008400</v>
      </c>
    </row>
    <row r="211" spans="2:9" x14ac:dyDescent="0.45">
      <c r="B211" t="s">
        <v>215</v>
      </c>
      <c r="C211" t="s">
        <v>348</v>
      </c>
      <c r="D211" s="8">
        <v>1</v>
      </c>
      <c r="E211" s="8">
        <v>1</v>
      </c>
      <c r="F211" s="8">
        <v>1</v>
      </c>
      <c r="G211" s="4">
        <v>52285900</v>
      </c>
      <c r="H211" s="4">
        <v>53507000</v>
      </c>
      <c r="I211" s="4">
        <v>54980700</v>
      </c>
    </row>
    <row r="212" spans="2:9" x14ac:dyDescent="0.45">
      <c r="B212" t="s">
        <v>215</v>
      </c>
      <c r="C212" t="s">
        <v>349</v>
      </c>
      <c r="D212" s="8">
        <v>1.870356136305406E-2</v>
      </c>
      <c r="E212" s="8">
        <v>1.870356136305406E-2</v>
      </c>
      <c r="F212" s="8">
        <v>1.870356136305406E-2</v>
      </c>
      <c r="G212" s="4">
        <v>3405500</v>
      </c>
      <c r="H212" s="4">
        <v>3962800</v>
      </c>
      <c r="I212" s="4">
        <v>3429700</v>
      </c>
    </row>
    <row r="213" spans="2:9" x14ac:dyDescent="0.45">
      <c r="B213" t="s">
        <v>215</v>
      </c>
      <c r="C213" t="s">
        <v>350</v>
      </c>
      <c r="D213" s="8">
        <v>1.1894273127753305E-2</v>
      </c>
      <c r="E213" s="8">
        <v>1.1894273127753305E-2</v>
      </c>
      <c r="F213" s="8">
        <v>1.1894273127753305E-2</v>
      </c>
      <c r="G213" s="4">
        <v>296300</v>
      </c>
      <c r="H213" s="4">
        <v>269400</v>
      </c>
      <c r="I213" s="4">
        <v>307100</v>
      </c>
    </row>
    <row r="214" spans="2:9" x14ac:dyDescent="0.45">
      <c r="B214" t="s">
        <v>215</v>
      </c>
      <c r="C214" t="s">
        <v>351</v>
      </c>
      <c r="D214" s="8">
        <v>4.1085549519224822E-3</v>
      </c>
      <c r="E214" s="8">
        <v>4.1085549519224822E-3</v>
      </c>
      <c r="F214" s="8">
        <v>4.1085549519224822E-3</v>
      </c>
      <c r="G214" s="4">
        <v>11029400</v>
      </c>
      <c r="H214" s="4">
        <v>10564300</v>
      </c>
      <c r="I214" s="4">
        <v>11042600</v>
      </c>
    </row>
    <row r="215" spans="2:9" x14ac:dyDescent="0.45">
      <c r="B215" t="s">
        <v>215</v>
      </c>
      <c r="C215" t="s">
        <v>352</v>
      </c>
      <c r="D215" s="8">
        <v>5.8700626803303152E-3</v>
      </c>
      <c r="E215" s="8">
        <v>5.8700626803303152E-3</v>
      </c>
      <c r="F215" s="8">
        <v>5.8700626803303152E-3</v>
      </c>
      <c r="G215" s="4">
        <v>1411000</v>
      </c>
      <c r="H215" s="4">
        <v>1460400</v>
      </c>
      <c r="I215" s="4">
        <v>1630500</v>
      </c>
    </row>
    <row r="216" spans="2:9" x14ac:dyDescent="0.45">
      <c r="B216" t="s">
        <v>215</v>
      </c>
      <c r="C216" t="s">
        <v>353</v>
      </c>
      <c r="D216" s="8">
        <v>1.5498559868330819E-2</v>
      </c>
      <c r="E216" s="8">
        <v>1.5498559868330819E-2</v>
      </c>
      <c r="F216" s="8">
        <v>1.5498559868330819E-2</v>
      </c>
      <c r="G216" s="4">
        <v>942500</v>
      </c>
      <c r="H216" s="4">
        <v>1024500</v>
      </c>
      <c r="I216" s="4">
        <v>953400</v>
      </c>
    </row>
    <row r="217" spans="2:9" x14ac:dyDescent="0.45">
      <c r="B217" t="s">
        <v>215</v>
      </c>
      <c r="C217" t="s">
        <v>354</v>
      </c>
      <c r="D217" s="8">
        <v>6.5485644471594377E-3</v>
      </c>
      <c r="E217" s="8">
        <v>6.5485644471594377E-3</v>
      </c>
      <c r="F217" s="8">
        <v>6.5485644471594377E-3</v>
      </c>
      <c r="G217" s="4">
        <v>4223100</v>
      </c>
      <c r="H217" s="4">
        <v>5129300</v>
      </c>
      <c r="I217" s="4">
        <v>5252300</v>
      </c>
    </row>
    <row r="218" spans="2:9" x14ac:dyDescent="0.45">
      <c r="B218" t="s">
        <v>215</v>
      </c>
      <c r="C218" t="s">
        <v>355</v>
      </c>
      <c r="D218" s="8">
        <v>2.830031629765274E-3</v>
      </c>
      <c r="E218" s="8">
        <v>2.830031629765274E-3</v>
      </c>
      <c r="F218" s="8">
        <v>2.830031629765274E-3</v>
      </c>
      <c r="G218" s="4">
        <v>1713100</v>
      </c>
      <c r="H218" s="4">
        <v>1525900</v>
      </c>
      <c r="I218" s="4">
        <v>1459500</v>
      </c>
    </row>
    <row r="219" spans="2:9" x14ac:dyDescent="0.45">
      <c r="B219" t="s">
        <v>215</v>
      </c>
      <c r="C219" t="s">
        <v>356</v>
      </c>
      <c r="D219" s="8">
        <v>2.0469083155650322E-2</v>
      </c>
      <c r="E219" s="8">
        <v>2.0469083155650322E-2</v>
      </c>
      <c r="F219" s="8">
        <v>2.0469083155650322E-2</v>
      </c>
      <c r="G219" s="4">
        <v>541300</v>
      </c>
      <c r="H219" s="4">
        <v>328900</v>
      </c>
      <c r="I219" s="4">
        <v>296700</v>
      </c>
    </row>
    <row r="220" spans="2:9" x14ac:dyDescent="0.45">
      <c r="B220" t="s">
        <v>215</v>
      </c>
      <c r="C220" t="s">
        <v>357</v>
      </c>
      <c r="D220" s="8">
        <v>1.0438767716201306E-2</v>
      </c>
      <c r="E220" s="8">
        <v>1.0438767716201306E-2</v>
      </c>
      <c r="F220" s="8">
        <v>1.0438767716201306E-2</v>
      </c>
      <c r="G220" s="4">
        <v>4084300</v>
      </c>
      <c r="H220" s="4">
        <v>2667000</v>
      </c>
      <c r="I220" s="4">
        <v>2728300</v>
      </c>
    </row>
    <row r="221" spans="2:9" x14ac:dyDescent="0.45">
      <c r="B221" t="s">
        <v>215</v>
      </c>
      <c r="C221" t="s">
        <v>358</v>
      </c>
      <c r="D221" s="8">
        <v>8.8728806114381099E-3</v>
      </c>
      <c r="E221" s="8">
        <v>8.8728806114381099E-3</v>
      </c>
      <c r="F221" s="8">
        <v>8.8728806114381099E-3</v>
      </c>
      <c r="G221" s="4">
        <v>3366700</v>
      </c>
      <c r="H221" s="4">
        <v>3058300</v>
      </c>
      <c r="I221" s="4">
        <v>3568400</v>
      </c>
    </row>
    <row r="222" spans="2:9" x14ac:dyDescent="0.45">
      <c r="B222" t="s">
        <v>215</v>
      </c>
      <c r="C222" t="s">
        <v>359</v>
      </c>
      <c r="D222" s="8">
        <v>0.13603553581343697</v>
      </c>
      <c r="E222" s="8">
        <v>0.13603553581343697</v>
      </c>
      <c r="F222" s="8">
        <v>0.13603553581343697</v>
      </c>
      <c r="G222" s="4">
        <v>299200</v>
      </c>
      <c r="H222" s="4">
        <v>592600</v>
      </c>
      <c r="I222" s="4">
        <v>763700</v>
      </c>
    </row>
    <row r="223" spans="2:9" x14ac:dyDescent="0.45">
      <c r="B223" t="s">
        <v>215</v>
      </c>
      <c r="C223" t="s">
        <v>360</v>
      </c>
      <c r="D223" s="8">
        <v>7.3529411764705881E-3</v>
      </c>
      <c r="E223" s="8">
        <v>7.3529411764705881E-3</v>
      </c>
      <c r="F223" s="8">
        <v>7.3529411764705881E-3</v>
      </c>
      <c r="G223" s="4">
        <v>77600</v>
      </c>
      <c r="H223" s="4">
        <v>112400</v>
      </c>
      <c r="I223" s="4">
        <v>62000</v>
      </c>
    </row>
    <row r="224" spans="2:9" x14ac:dyDescent="0.45">
      <c r="B224" t="s">
        <v>215</v>
      </c>
      <c r="C224" t="s">
        <v>361</v>
      </c>
      <c r="D224" s="8">
        <v>2.3960739030023093E-2</v>
      </c>
      <c r="E224" s="8">
        <v>2.3960739030023093E-2</v>
      </c>
      <c r="F224" s="8">
        <v>2.3960739030023093E-2</v>
      </c>
      <c r="G224" s="4">
        <v>896800</v>
      </c>
      <c r="H224" s="4">
        <v>757000</v>
      </c>
      <c r="I224" s="4">
        <v>782600</v>
      </c>
    </row>
    <row r="225" spans="2:9" x14ac:dyDescent="0.45">
      <c r="B225" t="s">
        <v>215</v>
      </c>
      <c r="C225" t="s">
        <v>362</v>
      </c>
      <c r="D225" s="8">
        <v>1.1621472053126729E-2</v>
      </c>
      <c r="E225" s="8">
        <v>1.1621472053126729E-2</v>
      </c>
      <c r="F225" s="8">
        <v>1.1621472053126729E-2</v>
      </c>
      <c r="G225" s="4">
        <v>1276100</v>
      </c>
      <c r="H225" s="4">
        <v>1655400</v>
      </c>
      <c r="I225" s="4">
        <v>1673800</v>
      </c>
    </row>
    <row r="226" spans="2:9" x14ac:dyDescent="0.45">
      <c r="B226" t="s">
        <v>215</v>
      </c>
      <c r="C226" t="s">
        <v>363</v>
      </c>
      <c r="D226" s="8">
        <v>1.1013215859030838E-2</v>
      </c>
      <c r="E226" s="8">
        <v>1.1013215859030838E-2</v>
      </c>
      <c r="F226" s="8">
        <v>1.1013215859030838E-2</v>
      </c>
      <c r="G226" s="4">
        <v>255600</v>
      </c>
      <c r="H226" s="4">
        <v>254900</v>
      </c>
      <c r="I226" s="4">
        <v>337800</v>
      </c>
    </row>
    <row r="227" spans="2:9" x14ac:dyDescent="0.45">
      <c r="B227" t="s">
        <v>215</v>
      </c>
      <c r="C227" t="s">
        <v>364</v>
      </c>
      <c r="D227" s="8">
        <v>2.3805614841569529E-2</v>
      </c>
      <c r="E227" s="8">
        <v>2.3805614841569529E-2</v>
      </c>
      <c r="F227" s="8">
        <v>2.3805614841569529E-2</v>
      </c>
      <c r="G227" s="4">
        <v>937200</v>
      </c>
      <c r="H227" s="4">
        <v>849800</v>
      </c>
      <c r="I227" s="4">
        <v>1043200</v>
      </c>
    </row>
    <row r="228" spans="2:9" x14ac:dyDescent="0.45">
      <c r="B228" t="s">
        <v>215</v>
      </c>
      <c r="C228" t="s">
        <v>365</v>
      </c>
      <c r="D228" s="8">
        <v>2.1026072329688814E-2</v>
      </c>
      <c r="E228" s="8">
        <v>2.1026072329688814E-2</v>
      </c>
      <c r="F228" s="8">
        <v>2.1026072329688814E-2</v>
      </c>
      <c r="G228" s="4">
        <v>284900</v>
      </c>
      <c r="H228" s="4">
        <v>351700</v>
      </c>
      <c r="I228" s="4">
        <v>336100</v>
      </c>
    </row>
    <row r="229" spans="2:9" x14ac:dyDescent="0.45">
      <c r="B229" t="s">
        <v>215</v>
      </c>
      <c r="C229" t="s">
        <v>366</v>
      </c>
      <c r="D229" s="8">
        <v>0</v>
      </c>
      <c r="E229" s="8">
        <v>0</v>
      </c>
      <c r="F229" s="8">
        <v>0</v>
      </c>
      <c r="G229" s="4"/>
      <c r="H229" s="4">
        <v>6800</v>
      </c>
      <c r="I229" s="4"/>
    </row>
    <row r="230" spans="2:9" x14ac:dyDescent="0.45">
      <c r="B230" t="s">
        <v>215</v>
      </c>
      <c r="C230" t="s">
        <v>367</v>
      </c>
      <c r="D230" s="8">
        <v>1</v>
      </c>
      <c r="E230" s="8">
        <v>1</v>
      </c>
      <c r="F230" s="8">
        <v>1</v>
      </c>
      <c r="G230" s="4">
        <v>20444300</v>
      </c>
      <c r="H230" s="4">
        <v>24569800</v>
      </c>
      <c r="I230" s="4">
        <v>25705800</v>
      </c>
    </row>
    <row r="231" spans="2:9" x14ac:dyDescent="0.45">
      <c r="B231" t="s">
        <v>215</v>
      </c>
      <c r="C231" t="s">
        <v>368</v>
      </c>
      <c r="D231" s="8">
        <v>2.5957544993077987E-3</v>
      </c>
      <c r="E231" s="8">
        <v>2.5957544993077987E-3</v>
      </c>
      <c r="F231" s="8">
        <v>2.5957544993077987E-3</v>
      </c>
      <c r="G231" s="4">
        <v>4254900</v>
      </c>
      <c r="H231" s="4">
        <v>5492800</v>
      </c>
      <c r="I231" s="4">
        <v>6192700</v>
      </c>
    </row>
    <row r="232" spans="2:9" x14ac:dyDescent="0.45">
      <c r="B232" t="s">
        <v>215</v>
      </c>
      <c r="C232" t="s">
        <v>369</v>
      </c>
      <c r="D232" s="8">
        <v>2.4051803885291397E-3</v>
      </c>
      <c r="E232" s="8">
        <v>2.4051803885291397E-3</v>
      </c>
      <c r="F232" s="8">
        <v>2.4051803885291397E-3</v>
      </c>
      <c r="G232" s="4">
        <v>2087700</v>
      </c>
      <c r="H232" s="4">
        <v>2277900</v>
      </c>
      <c r="I232" s="4">
        <v>2098400</v>
      </c>
    </row>
    <row r="233" spans="2:9" x14ac:dyDescent="0.45">
      <c r="B233" t="s">
        <v>215</v>
      </c>
      <c r="C233" t="s">
        <v>370</v>
      </c>
      <c r="D233" s="8">
        <v>1.5206929740134744E-2</v>
      </c>
      <c r="E233" s="8">
        <v>1.5206929740134744E-2</v>
      </c>
      <c r="F233" s="8">
        <v>1.5206929740134744E-2</v>
      </c>
      <c r="G233" s="4">
        <v>1391900</v>
      </c>
      <c r="H233" s="4">
        <v>1862400</v>
      </c>
      <c r="I233" s="4">
        <v>1690200</v>
      </c>
    </row>
    <row r="234" spans="2:9" x14ac:dyDescent="0.45">
      <c r="B234" t="s">
        <v>215</v>
      </c>
      <c r="C234" t="s">
        <v>371</v>
      </c>
      <c r="D234" s="8">
        <v>3.0257186081694403E-3</v>
      </c>
      <c r="E234" s="8">
        <v>3.0257186081694403E-3</v>
      </c>
      <c r="F234" s="8">
        <v>3.0257186081694403E-3</v>
      </c>
      <c r="G234" s="4">
        <v>129700</v>
      </c>
      <c r="H234" s="4">
        <v>130000</v>
      </c>
      <c r="I234" s="4">
        <v>41200</v>
      </c>
    </row>
    <row r="235" spans="2:9" x14ac:dyDescent="0.45">
      <c r="B235" t="s">
        <v>215</v>
      </c>
      <c r="C235" t="s">
        <v>372</v>
      </c>
      <c r="D235" s="8">
        <v>2.5783419278064259E-3</v>
      </c>
      <c r="E235" s="8">
        <v>2.5783419278064259E-3</v>
      </c>
      <c r="F235" s="8">
        <v>2.5783419278064259E-3</v>
      </c>
      <c r="G235" s="4">
        <v>1123900</v>
      </c>
      <c r="H235" s="4">
        <v>1563800</v>
      </c>
      <c r="I235" s="4">
        <v>1813000</v>
      </c>
    </row>
    <row r="236" spans="2:9" x14ac:dyDescent="0.45">
      <c r="B236" t="s">
        <v>215</v>
      </c>
      <c r="C236" t="s">
        <v>373</v>
      </c>
      <c r="D236" s="8">
        <v>7.0241161320533829E-4</v>
      </c>
      <c r="E236" s="8">
        <v>7.0241161320533829E-4</v>
      </c>
      <c r="F236" s="8">
        <v>7.0241161320533829E-4</v>
      </c>
      <c r="G236" s="4">
        <v>929700</v>
      </c>
      <c r="H236" s="4">
        <v>1067000</v>
      </c>
      <c r="I236" s="4">
        <v>1058500</v>
      </c>
    </row>
    <row r="237" spans="2:9" x14ac:dyDescent="0.45">
      <c r="B237" t="s">
        <v>215</v>
      </c>
      <c r="C237" t="s">
        <v>374</v>
      </c>
      <c r="D237" s="8">
        <v>6.0168471720818293E-3</v>
      </c>
      <c r="E237" s="8">
        <v>6.0168471720818293E-3</v>
      </c>
      <c r="F237" s="8">
        <v>6.0168471720818293E-3</v>
      </c>
      <c r="G237" s="4">
        <v>100200</v>
      </c>
      <c r="H237" s="4">
        <v>111400</v>
      </c>
      <c r="I237" s="4">
        <v>72700</v>
      </c>
    </row>
    <row r="238" spans="2:9" x14ac:dyDescent="0.45">
      <c r="B238" t="s">
        <v>215</v>
      </c>
      <c r="C238" t="s">
        <v>375</v>
      </c>
      <c r="D238" s="8">
        <v>1.9743336623889436E-3</v>
      </c>
      <c r="E238" s="8">
        <v>1.9743336623889436E-3</v>
      </c>
      <c r="F238" s="8">
        <v>1.9743336623889436E-3</v>
      </c>
      <c r="G238" s="4">
        <v>159800</v>
      </c>
      <c r="H238" s="4">
        <v>207900</v>
      </c>
      <c r="I238" s="4">
        <v>161000</v>
      </c>
    </row>
    <row r="239" spans="2:9" x14ac:dyDescent="0.45">
      <c r="B239" t="s">
        <v>215</v>
      </c>
      <c r="C239" t="s">
        <v>376</v>
      </c>
      <c r="D239" s="8">
        <v>3.7714285714285714E-2</v>
      </c>
      <c r="E239" s="8">
        <v>3.7714285714285714E-2</v>
      </c>
      <c r="F239" s="8">
        <v>3.7714285714285714E-2</v>
      </c>
      <c r="G239" s="4">
        <v>81600</v>
      </c>
      <c r="H239" s="4">
        <v>324800</v>
      </c>
      <c r="I239" s="4">
        <v>271900</v>
      </c>
    </row>
    <row r="240" spans="2:9" x14ac:dyDescent="0.45">
      <c r="B240" t="s">
        <v>215</v>
      </c>
      <c r="C240" t="s">
        <v>377</v>
      </c>
      <c r="D240" s="8">
        <v>3.9745627980922099E-2</v>
      </c>
      <c r="E240" s="8">
        <v>3.9745627980922099E-2</v>
      </c>
      <c r="F240" s="8">
        <v>3.9745627980922099E-2</v>
      </c>
      <c r="G240" s="4">
        <v>73100</v>
      </c>
      <c r="H240" s="4">
        <v>118400</v>
      </c>
      <c r="I240" s="4">
        <v>60300</v>
      </c>
    </row>
    <row r="241" spans="2:9" x14ac:dyDescent="0.45">
      <c r="B241" t="s">
        <v>215</v>
      </c>
      <c r="C241" t="s">
        <v>378</v>
      </c>
      <c r="D241" s="8">
        <v>0</v>
      </c>
      <c r="E241" s="8">
        <v>0</v>
      </c>
      <c r="F241" s="8">
        <v>0</v>
      </c>
      <c r="G241" s="4"/>
      <c r="H241" s="4"/>
      <c r="I241" s="4"/>
    </row>
    <row r="242" spans="2:9" x14ac:dyDescent="0.45">
      <c r="B242" t="s">
        <v>215</v>
      </c>
      <c r="C242" t="s">
        <v>379</v>
      </c>
      <c r="D242" s="8">
        <v>1.4705882352941176E-2</v>
      </c>
      <c r="E242" s="8">
        <v>1.4705882352941176E-2</v>
      </c>
      <c r="F242" s="8">
        <v>1.4705882352941176E-2</v>
      </c>
      <c r="G242" s="4">
        <v>17600</v>
      </c>
      <c r="H242" s="4">
        <v>9200</v>
      </c>
      <c r="I242" s="4">
        <v>40200</v>
      </c>
    </row>
    <row r="243" spans="2:9" x14ac:dyDescent="0.45">
      <c r="B243" t="s">
        <v>215</v>
      </c>
      <c r="C243" t="s">
        <v>380</v>
      </c>
      <c r="D243" s="8">
        <v>4.7222222222222221E-2</v>
      </c>
      <c r="E243" s="8">
        <v>4.7222222222222221E-2</v>
      </c>
      <c r="F243" s="8">
        <v>4.7222222222222221E-2</v>
      </c>
      <c r="G243" s="4">
        <v>19300</v>
      </c>
      <c r="H243" s="4">
        <v>37400</v>
      </c>
      <c r="I243" s="4">
        <v>51000</v>
      </c>
    </row>
    <row r="244" spans="2:9" x14ac:dyDescent="0.45">
      <c r="B244" t="s">
        <v>215</v>
      </c>
      <c r="C244" t="s">
        <v>381</v>
      </c>
      <c r="D244" s="8">
        <v>0</v>
      </c>
      <c r="E244" s="8">
        <v>0</v>
      </c>
      <c r="F244" s="8">
        <v>0</v>
      </c>
      <c r="G244" s="4">
        <v>3000</v>
      </c>
      <c r="H244" s="4">
        <v>3000</v>
      </c>
      <c r="I244" s="4"/>
    </row>
    <row r="245" spans="2:9" x14ac:dyDescent="0.45">
      <c r="B245" t="s">
        <v>215</v>
      </c>
      <c r="C245" t="s">
        <v>382</v>
      </c>
      <c r="D245" s="8">
        <v>2.1831412977562158E-2</v>
      </c>
      <c r="E245" s="8">
        <v>2.1831412977562158E-2</v>
      </c>
      <c r="F245" s="8">
        <v>2.1831412977562158E-2</v>
      </c>
      <c r="G245" s="4">
        <v>768000</v>
      </c>
      <c r="H245" s="4">
        <v>701700</v>
      </c>
      <c r="I245" s="4">
        <v>985500</v>
      </c>
    </row>
    <row r="246" spans="2:9" x14ac:dyDescent="0.45">
      <c r="B246" t="s">
        <v>215</v>
      </c>
      <c r="C246" t="s">
        <v>383</v>
      </c>
      <c r="D246" s="8">
        <v>1.2618296529968454E-2</v>
      </c>
      <c r="E246" s="8">
        <v>1.2618296529968454E-2</v>
      </c>
      <c r="F246" s="8">
        <v>1.2618296529968454E-2</v>
      </c>
      <c r="G246" s="4">
        <v>81500</v>
      </c>
      <c r="H246" s="4">
        <v>50800</v>
      </c>
      <c r="I246" s="4">
        <v>76300</v>
      </c>
    </row>
    <row r="247" spans="2:9" x14ac:dyDescent="0.45">
      <c r="B247" t="s">
        <v>215</v>
      </c>
      <c r="C247" t="s">
        <v>384</v>
      </c>
      <c r="D247" s="8">
        <v>6.439742410303588E-3</v>
      </c>
      <c r="E247" s="8">
        <v>6.439742410303588E-3</v>
      </c>
      <c r="F247" s="8">
        <v>6.439742410303588E-3</v>
      </c>
      <c r="G247" s="4">
        <v>302000</v>
      </c>
      <c r="H247" s="4">
        <v>443600</v>
      </c>
      <c r="I247" s="4">
        <v>402700</v>
      </c>
    </row>
    <row r="248" spans="2:9" x14ac:dyDescent="0.45">
      <c r="B248" t="s">
        <v>215</v>
      </c>
      <c r="C248" t="s">
        <v>385</v>
      </c>
      <c r="D248" s="8">
        <v>6.2611806797853312E-3</v>
      </c>
      <c r="E248" s="8">
        <v>6.2611806797853312E-3</v>
      </c>
      <c r="F248" s="8">
        <v>6.2611806797853312E-3</v>
      </c>
      <c r="G248" s="4">
        <v>775500</v>
      </c>
      <c r="H248" s="4">
        <v>974600</v>
      </c>
      <c r="I248" s="4">
        <v>883300</v>
      </c>
    </row>
    <row r="249" spans="2:9" x14ac:dyDescent="0.45">
      <c r="B249" t="s">
        <v>215</v>
      </c>
      <c r="C249" t="s">
        <v>386</v>
      </c>
      <c r="D249" s="8">
        <v>1.3390795751885485E-2</v>
      </c>
      <c r="E249" s="8">
        <v>1.3390795751885485E-2</v>
      </c>
      <c r="F249" s="8">
        <v>1.3390795751885485E-2</v>
      </c>
      <c r="G249" s="4">
        <v>812000</v>
      </c>
      <c r="H249" s="4">
        <v>688900</v>
      </c>
      <c r="I249" s="4">
        <v>992000</v>
      </c>
    </row>
    <row r="250" spans="2:9" x14ac:dyDescent="0.45">
      <c r="B250" t="s">
        <v>215</v>
      </c>
      <c r="C250" t="s">
        <v>387</v>
      </c>
      <c r="D250" s="8">
        <v>8.1775700934579431E-3</v>
      </c>
      <c r="E250" s="8">
        <v>8.1775700934579431E-3</v>
      </c>
      <c r="F250" s="8">
        <v>8.1775700934579431E-3</v>
      </c>
      <c r="G250" s="4">
        <v>11400</v>
      </c>
      <c r="H250" s="4">
        <v>21600</v>
      </c>
      <c r="I250" s="4">
        <v>6400</v>
      </c>
    </row>
    <row r="251" spans="2:9" x14ac:dyDescent="0.45">
      <c r="B251" t="s">
        <v>215</v>
      </c>
      <c r="C251" t="s">
        <v>388</v>
      </c>
      <c r="D251" s="8">
        <v>5.6024501381937699E-3</v>
      </c>
      <c r="E251" s="8">
        <v>5.6024501381937699E-3</v>
      </c>
      <c r="F251" s="8">
        <v>5.6024501381937699E-3</v>
      </c>
      <c r="G251" s="4">
        <v>1847000</v>
      </c>
      <c r="H251" s="4">
        <v>1697400</v>
      </c>
      <c r="I251" s="4">
        <v>1705500</v>
      </c>
    </row>
    <row r="252" spans="2:9" x14ac:dyDescent="0.45">
      <c r="B252" t="s">
        <v>215</v>
      </c>
      <c r="C252" t="s">
        <v>389</v>
      </c>
      <c r="D252" s="8">
        <v>6.8731671554252199E-3</v>
      </c>
      <c r="E252" s="8">
        <v>6.8731671554252199E-3</v>
      </c>
      <c r="F252" s="8">
        <v>6.8731671554252199E-3</v>
      </c>
      <c r="G252" s="4">
        <v>1256900</v>
      </c>
      <c r="H252" s="4">
        <v>1402600</v>
      </c>
      <c r="I252" s="4">
        <v>1501900</v>
      </c>
    </row>
    <row r="253" spans="2:9" x14ac:dyDescent="0.45">
      <c r="B253" t="s">
        <v>215</v>
      </c>
      <c r="C253" t="s">
        <v>390</v>
      </c>
      <c r="D253" s="8">
        <v>7.7220077220077222E-3</v>
      </c>
      <c r="E253" s="8">
        <v>7.7220077220077222E-3</v>
      </c>
      <c r="F253" s="8">
        <v>7.7220077220077222E-3</v>
      </c>
      <c r="G253" s="4">
        <v>235800</v>
      </c>
      <c r="H253" s="4">
        <v>423400</v>
      </c>
      <c r="I253" s="4">
        <v>712000</v>
      </c>
    </row>
    <row r="254" spans="2:9" x14ac:dyDescent="0.45">
      <c r="B254" t="s">
        <v>215</v>
      </c>
      <c r="C254" t="s">
        <v>391</v>
      </c>
      <c r="D254" s="8">
        <v>6.4084703259960994E-3</v>
      </c>
      <c r="E254" s="8">
        <v>6.4084703259960994E-3</v>
      </c>
      <c r="F254" s="8">
        <v>6.4084703259960994E-3</v>
      </c>
      <c r="G254" s="4">
        <v>1082100</v>
      </c>
      <c r="H254" s="4">
        <v>1711000</v>
      </c>
      <c r="I254" s="4">
        <v>1355000</v>
      </c>
    </row>
    <row r="255" spans="2:9" x14ac:dyDescent="0.45">
      <c r="B255" t="s">
        <v>215</v>
      </c>
      <c r="C255" t="s">
        <v>392</v>
      </c>
      <c r="D255" s="8">
        <v>6.6450567260940036E-2</v>
      </c>
      <c r="E255" s="8">
        <v>6.6450567260940036E-2</v>
      </c>
      <c r="F255" s="8">
        <v>6.6450567260940036E-2</v>
      </c>
      <c r="G255" s="4">
        <v>14400</v>
      </c>
      <c r="H255" s="4">
        <v>3000</v>
      </c>
      <c r="I255" s="4">
        <v>18800</v>
      </c>
    </row>
    <row r="256" spans="2:9" x14ac:dyDescent="0.45">
      <c r="B256" t="s">
        <v>215</v>
      </c>
      <c r="C256" t="s">
        <v>393</v>
      </c>
      <c r="D256" s="8">
        <v>7.926829268292683E-2</v>
      </c>
      <c r="E256" s="8">
        <v>7.926829268292683E-2</v>
      </c>
      <c r="F256" s="8">
        <v>7.926829268292683E-2</v>
      </c>
      <c r="G256" s="4">
        <v>205700</v>
      </c>
      <c r="H256" s="4">
        <v>137800</v>
      </c>
      <c r="I256" s="4">
        <v>137500</v>
      </c>
    </row>
    <row r="257" spans="2:9" x14ac:dyDescent="0.45">
      <c r="B257" t="s">
        <v>215</v>
      </c>
      <c r="C257" t="s">
        <v>394</v>
      </c>
      <c r="D257" s="8">
        <v>0.2</v>
      </c>
      <c r="E257" s="8">
        <v>0.2</v>
      </c>
      <c r="F257" s="8">
        <v>0.2</v>
      </c>
      <c r="G257" s="4">
        <v>186600</v>
      </c>
      <c r="H257" s="4">
        <v>165700</v>
      </c>
      <c r="I257" s="4">
        <v>240300</v>
      </c>
    </row>
    <row r="258" spans="2:9" x14ac:dyDescent="0.45">
      <c r="B258" t="s">
        <v>215</v>
      </c>
      <c r="C258" t="s">
        <v>395</v>
      </c>
      <c r="D258" s="8">
        <v>0.23030303030303031</v>
      </c>
      <c r="E258" s="8">
        <v>0.23030303030303031</v>
      </c>
      <c r="F258" s="8">
        <v>0.23030303030303031</v>
      </c>
      <c r="G258" s="4"/>
      <c r="H258" s="4">
        <v>11000</v>
      </c>
      <c r="I258" s="4">
        <v>60600</v>
      </c>
    </row>
    <row r="259" spans="2:9" x14ac:dyDescent="0.45">
      <c r="B259" t="s">
        <v>215</v>
      </c>
      <c r="C259" t="s">
        <v>396</v>
      </c>
      <c r="D259" s="8">
        <v>6.0862717366847736E-2</v>
      </c>
      <c r="E259" s="8">
        <v>6.0862717366847736E-2</v>
      </c>
      <c r="F259" s="8">
        <v>6.0862717366847736E-2</v>
      </c>
      <c r="G259" s="4">
        <v>8606000</v>
      </c>
      <c r="H259" s="4">
        <v>8536200</v>
      </c>
      <c r="I259" s="4">
        <v>8891400</v>
      </c>
    </row>
    <row r="260" spans="2:9" x14ac:dyDescent="0.45">
      <c r="B260" t="s">
        <v>215</v>
      </c>
      <c r="C260" t="s">
        <v>397</v>
      </c>
      <c r="D260" s="8">
        <v>5.0431875174143215E-2</v>
      </c>
      <c r="E260" s="8">
        <v>5.0431875174143215E-2</v>
      </c>
      <c r="F260" s="8">
        <v>5.0431875174143215E-2</v>
      </c>
      <c r="G260" s="4">
        <v>671100</v>
      </c>
      <c r="H260" s="4">
        <v>620500</v>
      </c>
      <c r="I260" s="4">
        <v>547500</v>
      </c>
    </row>
    <row r="261" spans="2:9" x14ac:dyDescent="0.45">
      <c r="B261" t="s">
        <v>215</v>
      </c>
      <c r="C261" t="s">
        <v>398</v>
      </c>
      <c r="D261" s="8">
        <v>4.2059336823734729E-2</v>
      </c>
      <c r="E261" s="8">
        <v>4.2059336823734729E-2</v>
      </c>
      <c r="F261" s="8">
        <v>4.2059336823734729E-2</v>
      </c>
      <c r="G261" s="4">
        <v>645600</v>
      </c>
      <c r="H261" s="4">
        <v>665100</v>
      </c>
      <c r="I261" s="4">
        <v>798000</v>
      </c>
    </row>
    <row r="262" spans="2:9" x14ac:dyDescent="0.45">
      <c r="B262" t="s">
        <v>215</v>
      </c>
      <c r="C262" t="s">
        <v>399</v>
      </c>
      <c r="D262" s="8">
        <v>3.1485849056603774E-2</v>
      </c>
      <c r="E262" s="8">
        <v>3.1485849056603774E-2</v>
      </c>
      <c r="F262" s="8">
        <v>3.1485849056603774E-2</v>
      </c>
      <c r="G262" s="4">
        <v>658900</v>
      </c>
      <c r="H262" s="4">
        <v>580100</v>
      </c>
      <c r="I262" s="4">
        <v>438000</v>
      </c>
    </row>
    <row r="263" spans="2:9" x14ac:dyDescent="0.45">
      <c r="B263" t="s">
        <v>215</v>
      </c>
      <c r="C263" t="s">
        <v>400</v>
      </c>
      <c r="D263" s="8">
        <v>5.2953156822810592E-2</v>
      </c>
      <c r="E263" s="8">
        <v>5.2953156822810592E-2</v>
      </c>
      <c r="F263" s="8">
        <v>5.2953156822810592E-2</v>
      </c>
      <c r="G263" s="4">
        <v>29500</v>
      </c>
      <c r="H263" s="4">
        <v>25100</v>
      </c>
      <c r="I263" s="4">
        <v>24700</v>
      </c>
    </row>
    <row r="264" spans="2:9" x14ac:dyDescent="0.45">
      <c r="B264" t="s">
        <v>215</v>
      </c>
      <c r="C264" t="s">
        <v>401</v>
      </c>
      <c r="D264" s="8">
        <v>3.9609952925353062E-2</v>
      </c>
      <c r="E264" s="8">
        <v>3.9609952925353062E-2</v>
      </c>
      <c r="F264" s="8">
        <v>3.9609952925353062E-2</v>
      </c>
      <c r="G264" s="4">
        <v>2237500</v>
      </c>
      <c r="H264" s="4">
        <v>3449200</v>
      </c>
      <c r="I264" s="4">
        <v>3225200</v>
      </c>
    </row>
    <row r="265" spans="2:9" x14ac:dyDescent="0.45">
      <c r="B265" t="s">
        <v>215</v>
      </c>
      <c r="C265" t="s">
        <v>402</v>
      </c>
      <c r="D265" s="8">
        <v>5.4035393727969769E-2</v>
      </c>
      <c r="E265" s="8">
        <v>5.4035393727969769E-2</v>
      </c>
      <c r="F265" s="8">
        <v>5.4035393727969769E-2</v>
      </c>
      <c r="G265" s="4">
        <v>3888800</v>
      </c>
      <c r="H265" s="4">
        <v>3684700</v>
      </c>
      <c r="I265" s="4">
        <v>4158700</v>
      </c>
    </row>
    <row r="266" spans="2:9" x14ac:dyDescent="0.45">
      <c r="B266" t="s">
        <v>215</v>
      </c>
      <c r="C266" t="s">
        <v>403</v>
      </c>
      <c r="D266" s="8">
        <v>3.2223124830760896E-2</v>
      </c>
      <c r="E266" s="8">
        <v>3.2223124830760896E-2</v>
      </c>
      <c r="F266" s="8">
        <v>3.2223124830760896E-2</v>
      </c>
      <c r="G266" s="4">
        <v>1979100</v>
      </c>
      <c r="H266" s="4">
        <v>2503200</v>
      </c>
      <c r="I266" s="4">
        <v>2319100</v>
      </c>
    </row>
    <row r="267" spans="2:9" x14ac:dyDescent="0.45">
      <c r="B267" t="s">
        <v>215</v>
      </c>
      <c r="C267" t="s">
        <v>404</v>
      </c>
      <c r="D267" s="8">
        <v>8.8300220750551883E-2</v>
      </c>
      <c r="E267" s="8">
        <v>8.8300220750551883E-2</v>
      </c>
      <c r="F267" s="8">
        <v>8.8300220750551883E-2</v>
      </c>
      <c r="G267" s="4">
        <v>47600</v>
      </c>
      <c r="H267" s="4">
        <v>74700</v>
      </c>
      <c r="I267" s="4">
        <v>24000</v>
      </c>
    </row>
    <row r="268" spans="2:9" x14ac:dyDescent="0.45">
      <c r="B268" t="s">
        <v>215</v>
      </c>
      <c r="C268" t="s">
        <v>405</v>
      </c>
      <c r="D268" s="8">
        <v>1.7155207348372281E-2</v>
      </c>
      <c r="E268" s="8">
        <v>1.7155207348372281E-2</v>
      </c>
      <c r="F268" s="8">
        <v>1.7155207348372281E-2</v>
      </c>
      <c r="G268" s="4">
        <v>1930300</v>
      </c>
      <c r="H268" s="4">
        <v>2576300</v>
      </c>
      <c r="I268" s="4">
        <v>2656800</v>
      </c>
    </row>
    <row r="269" spans="2:9" x14ac:dyDescent="0.45">
      <c r="B269" t="s">
        <v>215</v>
      </c>
      <c r="C269" t="s">
        <v>406</v>
      </c>
      <c r="D269" s="8">
        <v>1.0036007048188156E-2</v>
      </c>
      <c r="E269" s="8">
        <v>1.0036007048188156E-2</v>
      </c>
      <c r="F269" s="8">
        <v>1.0036007048188156E-2</v>
      </c>
      <c r="G269" s="4">
        <v>2649100</v>
      </c>
      <c r="H269" s="4">
        <v>3045900</v>
      </c>
      <c r="I269" s="4">
        <v>3575100</v>
      </c>
    </row>
    <row r="270" spans="2:9" x14ac:dyDescent="0.45">
      <c r="B270" t="s">
        <v>215</v>
      </c>
      <c r="C270" t="s">
        <v>407</v>
      </c>
      <c r="D270" s="8">
        <v>1.3165814023472765E-2</v>
      </c>
      <c r="E270" s="8">
        <v>1.3165814023472765E-2</v>
      </c>
      <c r="F270" s="8">
        <v>1.3165814023472765E-2</v>
      </c>
      <c r="G270" s="4">
        <v>1338000</v>
      </c>
      <c r="H270" s="4">
        <v>1375900</v>
      </c>
      <c r="I270" s="4">
        <v>1165600</v>
      </c>
    </row>
    <row r="271" spans="2:9" x14ac:dyDescent="0.45">
      <c r="B271" t="s">
        <v>215</v>
      </c>
      <c r="C271" t="s">
        <v>408</v>
      </c>
      <c r="D271" s="8">
        <v>1.0768335273573923E-2</v>
      </c>
      <c r="E271" s="8">
        <v>1.0768335273573923E-2</v>
      </c>
      <c r="F271" s="8">
        <v>1.0768335273573923E-2</v>
      </c>
      <c r="G271" s="4">
        <v>495600</v>
      </c>
      <c r="H271" s="4">
        <v>462300</v>
      </c>
      <c r="I271" s="4">
        <v>524700</v>
      </c>
    </row>
    <row r="272" spans="2:9" x14ac:dyDescent="0.45">
      <c r="B272" t="s">
        <v>215</v>
      </c>
      <c r="C272" t="s">
        <v>409</v>
      </c>
      <c r="D272" s="8">
        <v>0</v>
      </c>
      <c r="E272" s="8">
        <v>0</v>
      </c>
      <c r="F272" s="8">
        <v>0</v>
      </c>
      <c r="G272" s="4">
        <v>115200</v>
      </c>
      <c r="H272" s="4">
        <v>84300</v>
      </c>
      <c r="I272" s="4">
        <v>89000</v>
      </c>
    </row>
    <row r="273" spans="2:9" x14ac:dyDescent="0.45">
      <c r="B273" t="s">
        <v>215</v>
      </c>
      <c r="C273" t="s">
        <v>410</v>
      </c>
      <c r="D273" s="8">
        <v>1.3200431034482759E-2</v>
      </c>
      <c r="E273" s="8">
        <v>1.3200431034482759E-2</v>
      </c>
      <c r="F273" s="8">
        <v>1.3200431034482759E-2</v>
      </c>
      <c r="G273" s="4">
        <v>509800</v>
      </c>
      <c r="H273" s="4">
        <v>505900</v>
      </c>
      <c r="I273" s="4">
        <v>436000</v>
      </c>
    </row>
    <row r="274" spans="2:9" x14ac:dyDescent="0.45">
      <c r="B274" t="s">
        <v>215</v>
      </c>
      <c r="C274" t="s">
        <v>411</v>
      </c>
      <c r="D274" s="8">
        <v>1.0213649454155782E-2</v>
      </c>
      <c r="E274" s="8">
        <v>1.0213649454155782E-2</v>
      </c>
      <c r="F274" s="8">
        <v>1.0213649454155782E-2</v>
      </c>
      <c r="G274" s="4">
        <v>3624900</v>
      </c>
      <c r="H274" s="4">
        <v>3742800</v>
      </c>
      <c r="I274" s="4">
        <v>3915500</v>
      </c>
    </row>
    <row r="275" spans="2:9" x14ac:dyDescent="0.45">
      <c r="B275" t="s">
        <v>215</v>
      </c>
      <c r="C275" t="s">
        <v>412</v>
      </c>
      <c r="D275" s="8">
        <v>1.6739489844119035E-2</v>
      </c>
      <c r="E275" s="8">
        <v>1.6739489844119035E-2</v>
      </c>
      <c r="F275" s="8">
        <v>1.6739489844119035E-2</v>
      </c>
      <c r="G275" s="4">
        <v>3688200</v>
      </c>
      <c r="H275" s="4">
        <v>4090200</v>
      </c>
      <c r="I275" s="4">
        <v>4484400</v>
      </c>
    </row>
    <row r="276" spans="2:9" x14ac:dyDescent="0.45">
      <c r="B276" t="s">
        <v>215</v>
      </c>
      <c r="C276" t="s">
        <v>216</v>
      </c>
      <c r="D276" s="8">
        <v>0.43244569662819232</v>
      </c>
      <c r="E276" s="8">
        <v>0.43244569662819232</v>
      </c>
      <c r="F276" s="8">
        <v>0.43244569662819232</v>
      </c>
      <c r="G276" s="4">
        <v>6877400</v>
      </c>
      <c r="H276" s="4">
        <v>9976000</v>
      </c>
      <c r="I276" s="4">
        <v>10789800</v>
      </c>
    </row>
    <row r="277" spans="2:9" x14ac:dyDescent="0.45">
      <c r="B277" t="s">
        <v>215</v>
      </c>
      <c r="C277" t="s">
        <v>413</v>
      </c>
      <c r="D277" s="8">
        <v>8.5425179996108186E-2</v>
      </c>
      <c r="E277" s="8">
        <v>8.5425179996108186E-2</v>
      </c>
      <c r="F277" s="8">
        <v>8.5425179996108186E-2</v>
      </c>
      <c r="G277" s="4">
        <v>995400</v>
      </c>
      <c r="H277" s="4">
        <v>967000</v>
      </c>
      <c r="I277" s="4">
        <v>1172800</v>
      </c>
    </row>
    <row r="278" spans="2:9" x14ac:dyDescent="0.45">
      <c r="B278" t="s">
        <v>215</v>
      </c>
      <c r="C278" t="s">
        <v>414</v>
      </c>
      <c r="D278" s="8">
        <v>8.1919357781426741E-2</v>
      </c>
      <c r="E278" s="8">
        <v>8.1919357781426741E-2</v>
      </c>
      <c r="F278" s="8">
        <v>8.1919357781426741E-2</v>
      </c>
      <c r="G278" s="4">
        <v>40300</v>
      </c>
      <c r="H278" s="4"/>
      <c r="I278" s="4"/>
    </row>
    <row r="279" spans="2:9" x14ac:dyDescent="0.45">
      <c r="B279" t="s">
        <v>215</v>
      </c>
      <c r="C279" t="s">
        <v>415</v>
      </c>
      <c r="D279" s="8">
        <v>3.0353200883002206E-2</v>
      </c>
      <c r="E279" s="8">
        <v>3.0353200883002206E-2</v>
      </c>
      <c r="F279" s="8">
        <v>3.0353200883002206E-2</v>
      </c>
      <c r="G279" s="4">
        <v>151400</v>
      </c>
      <c r="H279" s="4"/>
      <c r="I279" s="4">
        <v>14800</v>
      </c>
    </row>
    <row r="280" spans="2:9" x14ac:dyDescent="0.45">
      <c r="B280" t="s">
        <v>215</v>
      </c>
      <c r="C280" t="s">
        <v>416</v>
      </c>
      <c r="D280" s="8">
        <v>1.9532521648544826E-2</v>
      </c>
      <c r="E280" s="8">
        <v>1.9532521648544826E-2</v>
      </c>
      <c r="F280" s="8">
        <v>1.9532521648544826E-2</v>
      </c>
      <c r="G280" s="4">
        <v>2499600</v>
      </c>
      <c r="H280" s="4">
        <v>2723000</v>
      </c>
      <c r="I280" s="4">
        <v>2297100</v>
      </c>
    </row>
    <row r="281" spans="2:9" x14ac:dyDescent="0.45">
      <c r="B281" t="s">
        <v>215</v>
      </c>
      <c r="C281" t="s">
        <v>417</v>
      </c>
      <c r="D281" s="8">
        <v>4.9162141647690782E-2</v>
      </c>
      <c r="E281" s="8">
        <v>4.9162141647690782E-2</v>
      </c>
      <c r="F281" s="8">
        <v>4.9162141647690782E-2</v>
      </c>
      <c r="G281" s="4">
        <v>2744800</v>
      </c>
      <c r="H281" s="4">
        <v>2621200</v>
      </c>
      <c r="I281" s="4">
        <v>2626100</v>
      </c>
    </row>
    <row r="282" spans="2:9" x14ac:dyDescent="0.45">
      <c r="B282" t="s">
        <v>215</v>
      </c>
      <c r="C282" t="s">
        <v>418</v>
      </c>
      <c r="D282" s="8">
        <v>4.1161015888902787E-2</v>
      </c>
      <c r="E282" s="8">
        <v>4.1161015888902787E-2</v>
      </c>
      <c r="F282" s="8">
        <v>4.1161015888902787E-2</v>
      </c>
      <c r="G282" s="4">
        <v>1304100</v>
      </c>
      <c r="H282" s="4">
        <v>1219900</v>
      </c>
      <c r="I282" s="4">
        <v>1353600</v>
      </c>
    </row>
    <row r="283" spans="2:9" x14ac:dyDescent="0.45">
      <c r="B283" t="s">
        <v>215</v>
      </c>
      <c r="C283" t="s">
        <v>419</v>
      </c>
      <c r="D283" s="8">
        <v>1.0736680651418775E-2</v>
      </c>
      <c r="E283" s="8">
        <v>1.0736680651418775E-2</v>
      </c>
      <c r="F283" s="8">
        <v>1.0736680651418775E-2</v>
      </c>
      <c r="G283" s="4">
        <v>2574800</v>
      </c>
      <c r="H283" s="4">
        <v>2634100</v>
      </c>
      <c r="I283" s="4">
        <v>2811400</v>
      </c>
    </row>
    <row r="284" spans="2:9" x14ac:dyDescent="0.45">
      <c r="B284" t="s">
        <v>215</v>
      </c>
      <c r="C284" t="s">
        <v>420</v>
      </c>
      <c r="D284" s="8">
        <v>2.8339256916500963E-3</v>
      </c>
      <c r="E284" s="8">
        <v>2.8339256916500963E-3</v>
      </c>
      <c r="F284" s="8">
        <v>2.8339256916500963E-3</v>
      </c>
      <c r="G284" s="4">
        <v>7384800</v>
      </c>
      <c r="H284" s="4">
        <v>8358100</v>
      </c>
      <c r="I284" s="4">
        <v>8329600</v>
      </c>
    </row>
    <row r="285" spans="2:9" x14ac:dyDescent="0.45">
      <c r="B285" t="s">
        <v>215</v>
      </c>
      <c r="C285" t="s">
        <v>421</v>
      </c>
      <c r="D285" s="8">
        <v>5.1494756612928468E-2</v>
      </c>
      <c r="E285" s="8">
        <v>5.1494756612928468E-2</v>
      </c>
      <c r="F285" s="8">
        <v>5.1494756612928468E-2</v>
      </c>
      <c r="G285" s="4">
        <v>764500</v>
      </c>
      <c r="H285" s="4">
        <v>689700</v>
      </c>
      <c r="I285" s="4">
        <v>784000</v>
      </c>
    </row>
    <row r="286" spans="2:9" x14ac:dyDescent="0.45">
      <c r="B286" t="s">
        <v>215</v>
      </c>
      <c r="C286" t="s">
        <v>422</v>
      </c>
      <c r="D286" s="8">
        <v>3.1225604996096799E-3</v>
      </c>
      <c r="E286" s="8">
        <v>3.1225604996096799E-3</v>
      </c>
      <c r="F286" s="8">
        <v>3.1225604996096799E-3</v>
      </c>
      <c r="G286" s="4">
        <v>280300</v>
      </c>
      <c r="H286" s="4">
        <v>404800</v>
      </c>
      <c r="I286" s="4">
        <v>634800</v>
      </c>
    </row>
    <row r="287" spans="2:9" x14ac:dyDescent="0.45">
      <c r="B287" t="s">
        <v>215</v>
      </c>
      <c r="C287" t="s">
        <v>423</v>
      </c>
      <c r="D287" s="8">
        <v>9.7524381095273824E-3</v>
      </c>
      <c r="E287" s="8">
        <v>9.7524381095273824E-3</v>
      </c>
      <c r="F287" s="8">
        <v>9.7524381095273824E-3</v>
      </c>
      <c r="G287" s="4">
        <v>357200</v>
      </c>
      <c r="H287" s="4">
        <v>348000</v>
      </c>
      <c r="I287" s="4">
        <v>320300</v>
      </c>
    </row>
    <row r="288" spans="2:9" x14ac:dyDescent="0.45">
      <c r="B288" t="s">
        <v>215</v>
      </c>
      <c r="C288" t="s">
        <v>424</v>
      </c>
      <c r="D288" s="8">
        <v>5.6475903614457831E-3</v>
      </c>
      <c r="E288" s="8">
        <v>5.6475903614457831E-3</v>
      </c>
      <c r="F288" s="8">
        <v>5.6475903614457831E-3</v>
      </c>
      <c r="G288" s="4">
        <v>279500</v>
      </c>
      <c r="H288" s="4">
        <v>417800</v>
      </c>
      <c r="I288" s="4">
        <v>425400</v>
      </c>
    </row>
    <row r="289" spans="2:9" x14ac:dyDescent="0.45">
      <c r="B289" t="s">
        <v>215</v>
      </c>
      <c r="C289" t="s">
        <v>425</v>
      </c>
      <c r="D289" s="8">
        <v>7.7568134171907763E-2</v>
      </c>
      <c r="E289" s="8">
        <v>7.7568134171907763E-2</v>
      </c>
      <c r="F289" s="8">
        <v>7.7568134171907763E-2</v>
      </c>
      <c r="G289" s="4">
        <v>121200</v>
      </c>
      <c r="H289" s="4">
        <v>76600</v>
      </c>
      <c r="I289" s="4">
        <v>66400</v>
      </c>
    </row>
    <row r="290" spans="2:9" x14ac:dyDescent="0.45">
      <c r="B290" t="s">
        <v>215</v>
      </c>
      <c r="C290" t="s">
        <v>426</v>
      </c>
      <c r="D290" s="8">
        <v>6.3971031985515986E-2</v>
      </c>
      <c r="E290" s="8">
        <v>6.3971031985515986E-2</v>
      </c>
      <c r="F290" s="8">
        <v>6.3971031985515986E-2</v>
      </c>
      <c r="G290" s="4">
        <v>120500</v>
      </c>
      <c r="H290" s="4">
        <v>220400</v>
      </c>
      <c r="I290" s="4">
        <v>226200</v>
      </c>
    </row>
    <row r="291" spans="2:9" x14ac:dyDescent="0.45">
      <c r="B291" t="s">
        <v>215</v>
      </c>
      <c r="C291" t="s">
        <v>427</v>
      </c>
      <c r="D291" s="8">
        <v>5.0353125817420878E-3</v>
      </c>
      <c r="E291" s="8">
        <v>5.0353125817420878E-3</v>
      </c>
      <c r="F291" s="8">
        <v>5.0353125817420878E-3</v>
      </c>
      <c r="G291" s="4">
        <v>3269600</v>
      </c>
      <c r="H291" s="4">
        <v>4295100</v>
      </c>
      <c r="I291" s="4">
        <v>4684700</v>
      </c>
    </row>
    <row r="292" spans="2:9" x14ac:dyDescent="0.45">
      <c r="B292" t="s">
        <v>215</v>
      </c>
      <c r="C292" t="s">
        <v>428</v>
      </c>
      <c r="D292" s="8">
        <v>2.0678428439438604E-3</v>
      </c>
      <c r="E292" s="8">
        <v>2.0678428439438604E-3</v>
      </c>
      <c r="F292" s="8">
        <v>2.0678428439438604E-3</v>
      </c>
      <c r="G292" s="4">
        <v>2570500</v>
      </c>
      <c r="H292" s="4">
        <v>2704300</v>
      </c>
      <c r="I292" s="4">
        <v>3088000</v>
      </c>
    </row>
    <row r="293" spans="2:9" x14ac:dyDescent="0.45">
      <c r="B293" t="s">
        <v>215</v>
      </c>
      <c r="C293" t="s">
        <v>429</v>
      </c>
      <c r="D293" s="8">
        <v>4.1154930490294563E-3</v>
      </c>
      <c r="E293" s="8">
        <v>4.1154930490294563E-3</v>
      </c>
      <c r="F293" s="8">
        <v>4.1154930490294563E-3</v>
      </c>
      <c r="G293" s="4">
        <v>2557200</v>
      </c>
      <c r="H293" s="4">
        <v>3496700</v>
      </c>
      <c r="I293" s="4">
        <v>3709000</v>
      </c>
    </row>
    <row r="294" spans="2:9" x14ac:dyDescent="0.45">
      <c r="B294" t="s">
        <v>215</v>
      </c>
      <c r="C294" t="s">
        <v>430</v>
      </c>
      <c r="D294" s="8">
        <v>1.0458655626974615E-2</v>
      </c>
      <c r="E294" s="8">
        <v>1.0458655626974615E-2</v>
      </c>
      <c r="F294" s="8">
        <v>1.0458655626974615E-2</v>
      </c>
      <c r="G294" s="4">
        <v>851600</v>
      </c>
      <c r="H294" s="4">
        <v>1472100</v>
      </c>
      <c r="I294" s="4">
        <v>1564900</v>
      </c>
    </row>
    <row r="295" spans="2:9" x14ac:dyDescent="0.45">
      <c r="B295" t="s">
        <v>215</v>
      </c>
      <c r="C295" t="s">
        <v>431</v>
      </c>
      <c r="D295" s="8">
        <v>1.2151976618981696E-2</v>
      </c>
      <c r="E295" s="8">
        <v>1.2151976618981696E-2</v>
      </c>
      <c r="F295" s="8">
        <v>1.2151976618981696E-2</v>
      </c>
      <c r="G295" s="4">
        <v>606600</v>
      </c>
      <c r="H295" s="4">
        <v>643700</v>
      </c>
      <c r="I295" s="4">
        <v>624300</v>
      </c>
    </row>
    <row r="296" spans="2:9" x14ac:dyDescent="0.45">
      <c r="B296" t="s">
        <v>215</v>
      </c>
      <c r="C296" t="s">
        <v>432</v>
      </c>
      <c r="D296" s="8">
        <v>4.7490455349660119E-3</v>
      </c>
      <c r="E296" s="8">
        <v>4.7490455349660119E-3</v>
      </c>
      <c r="F296" s="8">
        <v>4.7490455349660119E-3</v>
      </c>
      <c r="G296" s="4">
        <v>965000</v>
      </c>
      <c r="H296" s="4">
        <v>1479700</v>
      </c>
      <c r="I296" s="4">
        <v>1829400</v>
      </c>
    </row>
    <row r="297" spans="2:9" x14ac:dyDescent="0.45">
      <c r="B297" t="s">
        <v>215</v>
      </c>
      <c r="C297" t="s">
        <v>433</v>
      </c>
      <c r="D297" s="8">
        <v>9.7990367048663013E-3</v>
      </c>
      <c r="E297" s="8">
        <v>9.7990367048663013E-3</v>
      </c>
      <c r="F297" s="8">
        <v>9.7990367048663013E-3</v>
      </c>
      <c r="G297" s="4">
        <v>801600</v>
      </c>
      <c r="H297" s="4">
        <v>790200</v>
      </c>
      <c r="I297" s="4">
        <v>1017600</v>
      </c>
    </row>
    <row r="298" spans="2:9" x14ac:dyDescent="0.45">
      <c r="B298" t="s">
        <v>215</v>
      </c>
      <c r="C298" t="s">
        <v>434</v>
      </c>
      <c r="D298" s="8">
        <v>1</v>
      </c>
      <c r="E298" s="8">
        <v>1</v>
      </c>
      <c r="F298" s="8">
        <v>1</v>
      </c>
      <c r="G298" s="4">
        <v>17460100</v>
      </c>
      <c r="H298" s="4">
        <v>20941500</v>
      </c>
      <c r="I298" s="4">
        <v>20780700</v>
      </c>
    </row>
    <row r="299" spans="2:9" x14ac:dyDescent="0.45">
      <c r="B299" t="s">
        <v>215</v>
      </c>
      <c r="C299" t="s">
        <v>435</v>
      </c>
      <c r="D299" s="8">
        <v>1</v>
      </c>
      <c r="E299" s="8">
        <v>1</v>
      </c>
      <c r="F299" s="8">
        <v>1</v>
      </c>
      <c r="G299" s="4">
        <v>8601100</v>
      </c>
      <c r="H299" s="4">
        <v>10224600</v>
      </c>
      <c r="I299" s="4">
        <v>10515400</v>
      </c>
    </row>
    <row r="300" spans="2:9" x14ac:dyDescent="0.45">
      <c r="B300" t="s">
        <v>215</v>
      </c>
      <c r="C300" t="s">
        <v>436</v>
      </c>
      <c r="D300" s="8">
        <v>7.9717365703415172E-3</v>
      </c>
      <c r="E300" s="8">
        <v>7.9717365703415172E-3</v>
      </c>
      <c r="F300" s="8">
        <v>7.9717365703415172E-3</v>
      </c>
      <c r="G300" s="4">
        <v>5662400</v>
      </c>
      <c r="H300" s="4">
        <v>6357000</v>
      </c>
      <c r="I300" s="4">
        <v>6386200</v>
      </c>
    </row>
    <row r="301" spans="2:9" x14ac:dyDescent="0.45">
      <c r="B301" t="s">
        <v>215</v>
      </c>
      <c r="C301" t="s">
        <v>437</v>
      </c>
      <c r="D301" s="8">
        <v>8.8359585094122169E-3</v>
      </c>
      <c r="E301" s="8">
        <v>8.8359585094122169E-3</v>
      </c>
      <c r="F301" s="8">
        <v>8.8359585094122169E-3</v>
      </c>
      <c r="G301" s="4">
        <v>218200</v>
      </c>
      <c r="H301" s="4">
        <v>364800</v>
      </c>
      <c r="I301" s="4">
        <v>393000</v>
      </c>
    </row>
    <row r="302" spans="2:9" x14ac:dyDescent="0.45">
      <c r="B302" t="s">
        <v>215</v>
      </c>
      <c r="C302" t="s">
        <v>438</v>
      </c>
      <c r="D302" s="8">
        <v>9.5996253804729575E-3</v>
      </c>
      <c r="E302" s="8">
        <v>9.5996253804729575E-3</v>
      </c>
      <c r="F302" s="8">
        <v>9.5996253804729575E-3</v>
      </c>
      <c r="G302" s="4">
        <v>727400</v>
      </c>
      <c r="H302" s="4">
        <v>484000</v>
      </c>
      <c r="I302" s="4">
        <v>481500</v>
      </c>
    </row>
    <row r="303" spans="2:9" x14ac:dyDescent="0.45">
      <c r="B303" t="s">
        <v>215</v>
      </c>
      <c r="C303" t="s">
        <v>439</v>
      </c>
      <c r="D303" s="8">
        <v>1.0105092966855296E-3</v>
      </c>
      <c r="E303" s="8">
        <v>1.0105092966855296E-3</v>
      </c>
      <c r="F303" s="8">
        <v>1.0105092966855296E-3</v>
      </c>
      <c r="G303" s="4">
        <v>5535800</v>
      </c>
      <c r="H303" s="4">
        <v>5172700</v>
      </c>
      <c r="I303" s="4">
        <v>5703800</v>
      </c>
    </row>
    <row r="304" spans="2:9" x14ac:dyDescent="0.45">
      <c r="B304" t="s">
        <v>215</v>
      </c>
      <c r="C304" t="s">
        <v>440</v>
      </c>
      <c r="D304" s="8">
        <v>3.9795918367346937E-2</v>
      </c>
      <c r="E304" s="8">
        <v>3.9795918367346937E-2</v>
      </c>
      <c r="F304" s="8">
        <v>3.9795918367346937E-2</v>
      </c>
      <c r="G304" s="4">
        <v>502000</v>
      </c>
      <c r="H304" s="4">
        <v>470400</v>
      </c>
      <c r="I304" s="4">
        <v>517200</v>
      </c>
    </row>
    <row r="305" spans="2:9" x14ac:dyDescent="0.45">
      <c r="B305" t="s">
        <v>215</v>
      </c>
      <c r="C305" t="s">
        <v>441</v>
      </c>
      <c r="D305" s="8">
        <v>2.7450980392156862E-2</v>
      </c>
      <c r="E305" s="8">
        <v>2.7450980392156862E-2</v>
      </c>
      <c r="F305" s="8">
        <v>2.7450980392156862E-2</v>
      </c>
      <c r="G305" s="4">
        <v>125400</v>
      </c>
      <c r="H305" s="4">
        <v>159400</v>
      </c>
      <c r="I305" s="4">
        <v>173500</v>
      </c>
    </row>
    <row r="306" spans="2:9" x14ac:dyDescent="0.45">
      <c r="B306" t="s">
        <v>215</v>
      </c>
      <c r="C306" t="s">
        <v>442</v>
      </c>
      <c r="D306" s="8">
        <v>3.2497678737233054E-2</v>
      </c>
      <c r="E306" s="8">
        <v>3.2497678737233054E-2</v>
      </c>
      <c r="F306" s="8">
        <v>3.2497678737233054E-2</v>
      </c>
      <c r="G306" s="4">
        <v>1006000</v>
      </c>
      <c r="H306" s="4">
        <v>1004600</v>
      </c>
      <c r="I306" s="4">
        <v>860400</v>
      </c>
    </row>
    <row r="307" spans="2:9" x14ac:dyDescent="0.45">
      <c r="B307" t="s">
        <v>215</v>
      </c>
      <c r="C307" t="s">
        <v>443</v>
      </c>
      <c r="D307" s="8">
        <v>1.0737022139169543E-2</v>
      </c>
      <c r="E307" s="8">
        <v>1.0737022139169543E-2</v>
      </c>
      <c r="F307" s="8">
        <v>1.0737022139169543E-2</v>
      </c>
      <c r="G307" s="4">
        <v>4846700</v>
      </c>
      <c r="H307" s="4">
        <v>5793700</v>
      </c>
      <c r="I307" s="4">
        <v>5925500</v>
      </c>
    </row>
    <row r="308" spans="2:9" x14ac:dyDescent="0.45">
      <c r="B308" t="s">
        <v>215</v>
      </c>
      <c r="C308" t="s">
        <v>444</v>
      </c>
      <c r="D308" s="8">
        <v>7.5946837213950232E-3</v>
      </c>
      <c r="E308" s="8">
        <v>7.5946837213950232E-3</v>
      </c>
      <c r="F308" s="8">
        <v>7.5946837213950232E-3</v>
      </c>
      <c r="G308" s="4">
        <v>4604300</v>
      </c>
      <c r="H308" s="4">
        <v>4323900</v>
      </c>
      <c r="I308" s="4">
        <v>4342600</v>
      </c>
    </row>
    <row r="309" spans="2:9" x14ac:dyDescent="0.45">
      <c r="B309" t="s">
        <v>215</v>
      </c>
      <c r="C309" t="s">
        <v>445</v>
      </c>
      <c r="D309" s="8">
        <v>3.1758634378721714E-3</v>
      </c>
      <c r="E309" s="8">
        <v>3.1758634378721714E-3</v>
      </c>
      <c r="F309" s="8">
        <v>3.1758634378721714E-3</v>
      </c>
      <c r="G309" s="4">
        <v>534100</v>
      </c>
      <c r="H309" s="4">
        <v>441900</v>
      </c>
      <c r="I309" s="4">
        <v>487500</v>
      </c>
    </row>
    <row r="310" spans="2:9" x14ac:dyDescent="0.45">
      <c r="B310" t="s">
        <v>215</v>
      </c>
      <c r="C310" t="s">
        <v>446</v>
      </c>
      <c r="D310" s="8">
        <v>7.6530612244897957E-3</v>
      </c>
      <c r="E310" s="8">
        <v>7.6530612244897957E-3</v>
      </c>
      <c r="F310" s="8">
        <v>7.6530612244897957E-3</v>
      </c>
      <c r="G310" s="4">
        <v>28800</v>
      </c>
      <c r="H310" s="4">
        <v>46000</v>
      </c>
      <c r="I310" s="4">
        <v>33100</v>
      </c>
    </row>
    <row r="311" spans="2:9" x14ac:dyDescent="0.45">
      <c r="B311" t="s">
        <v>215</v>
      </c>
      <c r="C311" t="s">
        <v>447</v>
      </c>
      <c r="D311" s="8">
        <v>4.6856978085351789E-3</v>
      </c>
      <c r="E311" s="8">
        <v>4.6856978085351789E-3</v>
      </c>
      <c r="F311" s="8">
        <v>4.6856978085351789E-3</v>
      </c>
      <c r="G311" s="4">
        <v>1334700</v>
      </c>
      <c r="H311" s="4">
        <v>1238200</v>
      </c>
      <c r="I311" s="4">
        <v>1340500</v>
      </c>
    </row>
    <row r="312" spans="2:9" x14ac:dyDescent="0.45">
      <c r="B312" t="s">
        <v>215</v>
      </c>
      <c r="C312" t="s">
        <v>448</v>
      </c>
      <c r="D312" s="8">
        <v>2.1357742181540809E-2</v>
      </c>
      <c r="E312" s="8">
        <v>2.1357742181540809E-2</v>
      </c>
      <c r="F312" s="8">
        <v>2.1357742181540809E-2</v>
      </c>
      <c r="G312" s="4">
        <v>1049800</v>
      </c>
      <c r="H312" s="4">
        <v>740300</v>
      </c>
      <c r="I312" s="4">
        <v>660300</v>
      </c>
    </row>
    <row r="313" spans="2:9" x14ac:dyDescent="0.45">
      <c r="B313" t="s">
        <v>215</v>
      </c>
      <c r="C313" t="s">
        <v>449</v>
      </c>
      <c r="D313" s="8">
        <v>1.7603631222883637E-3</v>
      </c>
      <c r="E313" s="8">
        <v>1.7603631222883637E-3</v>
      </c>
      <c r="F313" s="8">
        <v>1.7603631222883637E-3</v>
      </c>
      <c r="G313" s="4">
        <v>20573800</v>
      </c>
      <c r="H313" s="4">
        <v>24463800</v>
      </c>
      <c r="I313" s="4">
        <v>23878700</v>
      </c>
    </row>
    <row r="314" spans="2:9" x14ac:dyDescent="0.45">
      <c r="B314" t="s">
        <v>215</v>
      </c>
      <c r="C314" t="s">
        <v>450</v>
      </c>
      <c r="D314" s="8">
        <v>2.1025392204431508E-3</v>
      </c>
      <c r="E314" s="8">
        <v>2.1025392204431508E-3</v>
      </c>
      <c r="F314" s="8">
        <v>2.1025392204431508E-3</v>
      </c>
      <c r="G314" s="4">
        <v>3876000</v>
      </c>
      <c r="H314" s="4">
        <v>4102900</v>
      </c>
      <c r="I314" s="4">
        <v>4040400</v>
      </c>
    </row>
    <row r="315" spans="2:9" x14ac:dyDescent="0.45">
      <c r="B315" t="s">
        <v>215</v>
      </c>
      <c r="C315" t="s">
        <v>451</v>
      </c>
      <c r="D315" s="8">
        <v>3.4175863296546816E-2</v>
      </c>
      <c r="E315" s="8">
        <v>3.4175863296546816E-2</v>
      </c>
      <c r="F315" s="8">
        <v>3.4175863296546816E-2</v>
      </c>
      <c r="G315" s="4">
        <v>505100</v>
      </c>
      <c r="H315" s="4">
        <v>498400</v>
      </c>
      <c r="I315" s="4">
        <v>371300</v>
      </c>
    </row>
    <row r="316" spans="2:9" x14ac:dyDescent="0.45">
      <c r="B316" t="s">
        <v>215</v>
      </c>
      <c r="C316" t="s">
        <v>452</v>
      </c>
      <c r="D316" s="8">
        <v>3.5061120060646263E-3</v>
      </c>
      <c r="E316" s="8">
        <v>3.5061120060646263E-3</v>
      </c>
      <c r="F316" s="8">
        <v>3.5061120060646263E-3</v>
      </c>
      <c r="G316" s="4">
        <v>1401300</v>
      </c>
      <c r="H316" s="4">
        <v>1772400</v>
      </c>
      <c r="I316" s="4">
        <v>1752100</v>
      </c>
    </row>
    <row r="317" spans="2:9" x14ac:dyDescent="0.45">
      <c r="B317" t="s">
        <v>215</v>
      </c>
      <c r="C317" t="s">
        <v>453</v>
      </c>
      <c r="D317" s="8">
        <v>2.1076401957094468E-2</v>
      </c>
      <c r="E317" s="8">
        <v>2.1076401957094468E-2</v>
      </c>
      <c r="F317" s="8">
        <v>2.1076401957094468E-2</v>
      </c>
      <c r="G317" s="4">
        <v>854200</v>
      </c>
      <c r="H317" s="4">
        <v>873200</v>
      </c>
      <c r="I317" s="4">
        <v>737000</v>
      </c>
    </row>
    <row r="318" spans="2:9" x14ac:dyDescent="0.45">
      <c r="B318" t="s">
        <v>215</v>
      </c>
      <c r="C318" t="s">
        <v>454</v>
      </c>
      <c r="D318" s="8">
        <v>3.0317764493893546E-3</v>
      </c>
      <c r="E318" s="8">
        <v>3.0317764493893546E-3</v>
      </c>
      <c r="F318" s="8">
        <v>3.0317764493893546E-3</v>
      </c>
      <c r="G318" s="4">
        <v>4073700</v>
      </c>
      <c r="H318" s="4">
        <v>4413400</v>
      </c>
      <c r="I318" s="4">
        <v>4707200</v>
      </c>
    </row>
    <row r="319" spans="2:9" x14ac:dyDescent="0.45">
      <c r="B319" t="s">
        <v>215</v>
      </c>
      <c r="C319" t="s">
        <v>455</v>
      </c>
      <c r="D319" s="8">
        <v>8.60832137733142E-3</v>
      </c>
      <c r="E319" s="8">
        <v>8.60832137733142E-3</v>
      </c>
      <c r="F319" s="8">
        <v>8.60832137733142E-3</v>
      </c>
      <c r="G319" s="4">
        <v>382100</v>
      </c>
      <c r="H319" s="4">
        <v>409000</v>
      </c>
      <c r="I319" s="4">
        <v>360900</v>
      </c>
    </row>
    <row r="320" spans="2:9" x14ac:dyDescent="0.45">
      <c r="B320" t="s">
        <v>215</v>
      </c>
      <c r="C320" t="s">
        <v>456</v>
      </c>
      <c r="D320" s="8">
        <v>3.356408642752255E-3</v>
      </c>
      <c r="E320" s="8">
        <v>3.356408642752255E-3</v>
      </c>
      <c r="F320" s="8">
        <v>3.356408642752255E-3</v>
      </c>
      <c r="G320" s="4">
        <v>690600</v>
      </c>
      <c r="H320" s="4">
        <v>608500</v>
      </c>
      <c r="I320" s="4">
        <v>687000</v>
      </c>
    </row>
    <row r="321" spans="2:9" x14ac:dyDescent="0.45">
      <c r="B321" t="s">
        <v>215</v>
      </c>
      <c r="C321" t="s">
        <v>457</v>
      </c>
      <c r="D321" s="8">
        <v>4.1043373675110878E-2</v>
      </c>
      <c r="E321" s="8">
        <v>4.1043373675110878E-2</v>
      </c>
      <c r="F321" s="8">
        <v>4.1043373675110878E-2</v>
      </c>
      <c r="G321" s="4">
        <v>1822700</v>
      </c>
      <c r="H321" s="4">
        <v>1598700</v>
      </c>
      <c r="I321" s="4">
        <v>1605500</v>
      </c>
    </row>
    <row r="322" spans="2:9" x14ac:dyDescent="0.45">
      <c r="B322" t="s">
        <v>215</v>
      </c>
      <c r="C322" t="s">
        <v>458</v>
      </c>
      <c r="D322" s="8">
        <v>1.9433198380566803E-3</v>
      </c>
      <c r="E322" s="8">
        <v>1.9433198380566803E-3</v>
      </c>
      <c r="F322" s="8">
        <v>1.9433198380566803E-3</v>
      </c>
      <c r="G322" s="4">
        <v>1871500</v>
      </c>
      <c r="H322" s="4">
        <v>1333500</v>
      </c>
      <c r="I322" s="4">
        <v>1402700</v>
      </c>
    </row>
    <row r="323" spans="2:9" x14ac:dyDescent="0.45">
      <c r="B323" t="s">
        <v>215</v>
      </c>
      <c r="C323" t="s">
        <v>459</v>
      </c>
      <c r="D323" s="8">
        <v>2.1151128222622936E-2</v>
      </c>
      <c r="E323" s="8">
        <v>2.1151128222622936E-2</v>
      </c>
      <c r="F323" s="8">
        <v>2.1151128222622936E-2</v>
      </c>
      <c r="G323" s="4">
        <v>879800</v>
      </c>
      <c r="H323" s="4">
        <v>574300</v>
      </c>
      <c r="I323" s="4">
        <v>809500</v>
      </c>
    </row>
    <row r="324" spans="2:9" x14ac:dyDescent="0.45">
      <c r="B324" t="s">
        <v>215</v>
      </c>
      <c r="C324" t="s">
        <v>460</v>
      </c>
      <c r="D324" s="8">
        <v>1.0193413486670152E-2</v>
      </c>
      <c r="E324" s="8">
        <v>1.0193413486670152E-2</v>
      </c>
      <c r="F324" s="8">
        <v>1.0193413486670152E-2</v>
      </c>
      <c r="G324" s="4">
        <v>129700</v>
      </c>
      <c r="H324" s="4">
        <v>189300</v>
      </c>
      <c r="I324" s="4">
        <v>195600</v>
      </c>
    </row>
    <row r="325" spans="2:9" x14ac:dyDescent="0.45">
      <c r="B325" t="s">
        <v>215</v>
      </c>
      <c r="C325" t="s">
        <v>461</v>
      </c>
      <c r="D325" s="8">
        <v>6.3157894736842107E-2</v>
      </c>
      <c r="E325" s="8">
        <v>6.3157894736842107E-2</v>
      </c>
      <c r="F325" s="8">
        <v>6.3157894736842107E-2</v>
      </c>
      <c r="G325" s="4">
        <v>61000</v>
      </c>
      <c r="H325" s="4">
        <v>32000</v>
      </c>
      <c r="I325" s="4">
        <v>31900</v>
      </c>
    </row>
  </sheetData>
  <pageMargins left="0.7" right="0.7" top="0.75" bottom="0.75" header="0.3" footer="0.3"/>
  <pageSetup orientation="portrait" horizontalDpi="4294967295" verticalDpi="4294967295"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E84E1-31E8-4061-BC86-83C43FADBD58}">
  <dimension ref="A1:G316"/>
  <sheetViews>
    <sheetView workbookViewId="0">
      <selection activeCell="E1" sqref="E1"/>
    </sheetView>
  </sheetViews>
  <sheetFormatPr defaultRowHeight="14.25" x14ac:dyDescent="0.45"/>
  <cols>
    <col min="1" max="1" width="22.6640625" customWidth="1"/>
    <col min="2" max="2" width="31.46484375" bestFit="1" customWidth="1"/>
    <col min="3" max="3" width="69.06640625" customWidth="1"/>
    <col min="5" max="5" width="39.265625" bestFit="1" customWidth="1"/>
    <col min="6" max="6" width="61.33203125" bestFit="1" customWidth="1"/>
  </cols>
  <sheetData>
    <row r="1" spans="1:7" x14ac:dyDescent="0.45">
      <c r="A1" t="s">
        <v>491</v>
      </c>
      <c r="B1" t="s">
        <v>493</v>
      </c>
      <c r="C1" t="s">
        <v>494</v>
      </c>
      <c r="D1" t="s">
        <v>495</v>
      </c>
      <c r="E1" t="s">
        <v>496</v>
      </c>
      <c r="F1" t="s">
        <v>497</v>
      </c>
      <c r="G1" t="s">
        <v>498</v>
      </c>
    </row>
    <row r="2" spans="1:7" x14ac:dyDescent="0.45">
      <c r="A2" t="s">
        <v>63</v>
      </c>
      <c r="B2" t="s">
        <v>3</v>
      </c>
      <c r="C2" t="s">
        <v>12</v>
      </c>
      <c r="D2" s="20">
        <v>7.4162314059684167E-2</v>
      </c>
      <c r="E2" t="s">
        <v>467</v>
      </c>
      <c r="F2" t="s">
        <v>467</v>
      </c>
    </row>
    <row r="3" spans="1:7" x14ac:dyDescent="0.45">
      <c r="A3" t="s">
        <v>63</v>
      </c>
      <c r="B3" t="s">
        <v>3</v>
      </c>
      <c r="C3" t="s">
        <v>13</v>
      </c>
      <c r="D3" s="20">
        <v>0.28028673835125451</v>
      </c>
      <c r="E3" t="s">
        <v>467</v>
      </c>
      <c r="F3" t="s">
        <v>467</v>
      </c>
    </row>
    <row r="4" spans="1:7" x14ac:dyDescent="0.45">
      <c r="A4" t="s">
        <v>7</v>
      </c>
      <c r="B4" t="s">
        <v>7</v>
      </c>
      <c r="C4" t="s">
        <v>14</v>
      </c>
      <c r="D4" s="20">
        <v>9.2605104286990828E-2</v>
      </c>
      <c r="E4" t="s">
        <v>467</v>
      </c>
      <c r="F4" t="s">
        <v>467</v>
      </c>
      <c r="G4" t="s">
        <v>477</v>
      </c>
    </row>
    <row r="5" spans="1:7" x14ac:dyDescent="0.45">
      <c r="A5" t="s">
        <v>199</v>
      </c>
      <c r="B5" t="s">
        <v>4</v>
      </c>
      <c r="C5" t="s">
        <v>24</v>
      </c>
      <c r="D5" s="20">
        <v>0.82590138155677861</v>
      </c>
      <c r="E5" t="s">
        <v>467</v>
      </c>
      <c r="F5" t="s">
        <v>471</v>
      </c>
    </row>
    <row r="6" spans="1:7" x14ac:dyDescent="0.45">
      <c r="A6" t="s">
        <v>53</v>
      </c>
      <c r="B6" t="s">
        <v>6</v>
      </c>
      <c r="C6" t="s">
        <v>19</v>
      </c>
      <c r="D6" s="20">
        <v>0.47021985343104594</v>
      </c>
      <c r="E6" t="s">
        <v>489</v>
      </c>
      <c r="F6" t="s">
        <v>467</v>
      </c>
    </row>
    <row r="7" spans="1:7" x14ac:dyDescent="0.45">
      <c r="A7" t="s">
        <v>53</v>
      </c>
      <c r="B7" t="s">
        <v>6</v>
      </c>
      <c r="C7" t="s">
        <v>20</v>
      </c>
      <c r="D7" s="20">
        <v>0.44312796208530808</v>
      </c>
      <c r="E7" t="s">
        <v>489</v>
      </c>
      <c r="F7" t="s">
        <v>467</v>
      </c>
    </row>
    <row r="8" spans="1:7" x14ac:dyDescent="0.45">
      <c r="A8" t="s">
        <v>8</v>
      </c>
      <c r="B8" t="s">
        <v>8</v>
      </c>
      <c r="C8" t="s">
        <v>28</v>
      </c>
      <c r="D8" s="20">
        <v>1.7629179331306991E-2</v>
      </c>
      <c r="E8" t="s">
        <v>467</v>
      </c>
      <c r="F8" t="s">
        <v>467</v>
      </c>
      <c r="G8" t="s">
        <v>477</v>
      </c>
    </row>
    <row r="9" spans="1:7" x14ac:dyDescent="0.45">
      <c r="A9" t="s">
        <v>8</v>
      </c>
      <c r="B9" t="s">
        <v>8</v>
      </c>
      <c r="C9" t="s">
        <v>15</v>
      </c>
      <c r="D9" s="20">
        <v>2.2576361221779549E-2</v>
      </c>
      <c r="E9" t="s">
        <v>467</v>
      </c>
      <c r="F9" t="s">
        <v>467</v>
      </c>
      <c r="G9" t="s">
        <v>477</v>
      </c>
    </row>
    <row r="10" spans="1:7" x14ac:dyDescent="0.45">
      <c r="A10" t="s">
        <v>8</v>
      </c>
      <c r="B10" t="s">
        <v>8</v>
      </c>
      <c r="C10" t="s">
        <v>16</v>
      </c>
      <c r="D10" s="20">
        <v>8.060288335517693E-2</v>
      </c>
      <c r="E10" t="s">
        <v>467</v>
      </c>
      <c r="F10" t="s">
        <v>467</v>
      </c>
      <c r="G10" t="s">
        <v>477</v>
      </c>
    </row>
    <row r="11" spans="1:7" x14ac:dyDescent="0.45">
      <c r="A11" t="s">
        <v>8</v>
      </c>
      <c r="B11" t="s">
        <v>194</v>
      </c>
      <c r="C11" t="s">
        <v>149</v>
      </c>
      <c r="D11" s="20">
        <v>2.2900763358778626E-2</v>
      </c>
    </row>
    <row r="12" spans="1:7" x14ac:dyDescent="0.45">
      <c r="A12" t="s">
        <v>8</v>
      </c>
      <c r="B12" t="s">
        <v>194</v>
      </c>
      <c r="C12" t="s">
        <v>150</v>
      </c>
      <c r="D12" s="20">
        <v>3.372243839169909E-2</v>
      </c>
    </row>
    <row r="13" spans="1:7" x14ac:dyDescent="0.45">
      <c r="A13" t="s">
        <v>8</v>
      </c>
      <c r="B13" t="s">
        <v>194</v>
      </c>
      <c r="C13" t="s">
        <v>151</v>
      </c>
      <c r="D13" s="20">
        <v>4.7191011235955059E-2</v>
      </c>
    </row>
    <row r="14" spans="1:7" x14ac:dyDescent="0.45">
      <c r="A14" t="s">
        <v>8</v>
      </c>
      <c r="B14" t="s">
        <v>194</v>
      </c>
      <c r="C14" t="s">
        <v>152</v>
      </c>
      <c r="D14" s="20">
        <v>3.1988873435326845E-2</v>
      </c>
    </row>
    <row r="15" spans="1:7" x14ac:dyDescent="0.45">
      <c r="A15" t="s">
        <v>8</v>
      </c>
      <c r="B15" t="s">
        <v>194</v>
      </c>
      <c r="C15" t="s">
        <v>153</v>
      </c>
      <c r="D15" s="20">
        <v>5.7565789473684209E-2</v>
      </c>
    </row>
    <row r="16" spans="1:7" x14ac:dyDescent="0.45">
      <c r="A16" t="s">
        <v>8</v>
      </c>
      <c r="B16" t="s">
        <v>194</v>
      </c>
      <c r="C16" t="s">
        <v>154</v>
      </c>
      <c r="D16" s="20">
        <v>7.0731707317073164E-2</v>
      </c>
    </row>
    <row r="17" spans="1:7" x14ac:dyDescent="0.45">
      <c r="A17" t="s">
        <v>8</v>
      </c>
      <c r="B17" t="s">
        <v>194</v>
      </c>
      <c r="C17" t="s">
        <v>155</v>
      </c>
      <c r="D17" s="20">
        <v>6.0444254592054679E-2</v>
      </c>
    </row>
    <row r="18" spans="1:7" x14ac:dyDescent="0.45">
      <c r="A18" t="s">
        <v>8</v>
      </c>
      <c r="B18" t="s">
        <v>194</v>
      </c>
      <c r="C18" t="s">
        <v>156</v>
      </c>
      <c r="D18" s="20">
        <v>6.6666666666666666E-2</v>
      </c>
      <c r="E18" t="s">
        <v>484</v>
      </c>
      <c r="F18" t="s">
        <v>467</v>
      </c>
      <c r="G18" t="s">
        <v>469</v>
      </c>
    </row>
    <row r="19" spans="1:7" x14ac:dyDescent="0.45">
      <c r="A19" t="s">
        <v>8</v>
      </c>
      <c r="B19" t="s">
        <v>194</v>
      </c>
      <c r="C19" t="s">
        <v>157</v>
      </c>
      <c r="D19" s="20">
        <v>3.2258064516129031E-2</v>
      </c>
    </row>
    <row r="20" spans="1:7" x14ac:dyDescent="0.45">
      <c r="A20" t="s">
        <v>8</v>
      </c>
      <c r="B20" t="s">
        <v>194</v>
      </c>
      <c r="C20" t="s">
        <v>158</v>
      </c>
      <c r="D20" s="20">
        <v>4.07725321888412E-2</v>
      </c>
    </row>
    <row r="21" spans="1:7" x14ac:dyDescent="0.45">
      <c r="A21" t="s">
        <v>8</v>
      </c>
      <c r="B21" t="s">
        <v>194</v>
      </c>
      <c r="C21" t="s">
        <v>159</v>
      </c>
      <c r="D21" s="20">
        <v>0.13360323886639677</v>
      </c>
      <c r="E21" t="s">
        <v>484</v>
      </c>
      <c r="F21" t="s">
        <v>467</v>
      </c>
      <c r="G21" t="s">
        <v>469</v>
      </c>
    </row>
    <row r="22" spans="1:7" x14ac:dyDescent="0.45">
      <c r="A22" t="s">
        <v>8</v>
      </c>
      <c r="B22" t="s">
        <v>194</v>
      </c>
      <c r="C22" t="s">
        <v>160</v>
      </c>
      <c r="D22" s="20">
        <v>5.2734854059357369E-3</v>
      </c>
    </row>
    <row r="23" spans="1:7" x14ac:dyDescent="0.45">
      <c r="A23" t="s">
        <v>8</v>
      </c>
      <c r="B23" t="s">
        <v>194</v>
      </c>
      <c r="C23" t="s">
        <v>161</v>
      </c>
      <c r="D23" s="20">
        <v>1.0961810466760962E-2</v>
      </c>
    </row>
    <row r="24" spans="1:7" x14ac:dyDescent="0.45">
      <c r="A24" t="s">
        <v>8</v>
      </c>
      <c r="B24" t="s">
        <v>194</v>
      </c>
      <c r="C24" t="s">
        <v>162</v>
      </c>
      <c r="D24" s="20">
        <v>2.3402076934327921E-2</v>
      </c>
    </row>
    <row r="25" spans="1:7" x14ac:dyDescent="0.45">
      <c r="A25" t="s">
        <v>8</v>
      </c>
      <c r="B25" t="s">
        <v>194</v>
      </c>
      <c r="C25" t="s">
        <v>163</v>
      </c>
      <c r="D25" s="20">
        <v>7.7875063141943091E-2</v>
      </c>
      <c r="E25" t="s">
        <v>484</v>
      </c>
      <c r="F25" t="s">
        <v>467</v>
      </c>
      <c r="G25" t="s">
        <v>469</v>
      </c>
    </row>
    <row r="26" spans="1:7" x14ac:dyDescent="0.45">
      <c r="A26" t="s">
        <v>8</v>
      </c>
      <c r="B26" t="s">
        <v>194</v>
      </c>
      <c r="C26" t="s">
        <v>164</v>
      </c>
      <c r="D26" s="20">
        <v>0.26151012891344383</v>
      </c>
      <c r="E26" t="s">
        <v>484</v>
      </c>
      <c r="F26" t="s">
        <v>467</v>
      </c>
    </row>
    <row r="27" spans="1:7" x14ac:dyDescent="0.45">
      <c r="A27" t="s">
        <v>8</v>
      </c>
      <c r="B27" t="s">
        <v>194</v>
      </c>
      <c r="C27" t="s">
        <v>165</v>
      </c>
      <c r="D27" s="20">
        <v>4.7596153846153844E-2</v>
      </c>
    </row>
    <row r="28" spans="1:7" x14ac:dyDescent="0.45">
      <c r="A28" t="s">
        <v>8</v>
      </c>
      <c r="B28" t="s">
        <v>194</v>
      </c>
      <c r="C28" t="s">
        <v>166</v>
      </c>
      <c r="D28" s="20">
        <v>6.1279203370356184E-3</v>
      </c>
    </row>
    <row r="29" spans="1:7" x14ac:dyDescent="0.45">
      <c r="A29" t="s">
        <v>8</v>
      </c>
      <c r="B29" t="s">
        <v>194</v>
      </c>
      <c r="C29" t="s">
        <v>167</v>
      </c>
      <c r="D29" s="20">
        <v>0</v>
      </c>
    </row>
    <row r="30" spans="1:7" x14ac:dyDescent="0.45">
      <c r="A30" t="s">
        <v>8</v>
      </c>
      <c r="B30" t="s">
        <v>194</v>
      </c>
      <c r="C30" t="s">
        <v>168</v>
      </c>
      <c r="D30" s="20">
        <v>8.8452088452088459E-3</v>
      </c>
    </row>
    <row r="31" spans="1:7" x14ac:dyDescent="0.45">
      <c r="A31" t="s">
        <v>8</v>
      </c>
      <c r="B31" t="s">
        <v>194</v>
      </c>
      <c r="C31" t="s">
        <v>169</v>
      </c>
      <c r="D31" s="20">
        <v>5.0083317904091838E-2</v>
      </c>
    </row>
    <row r="32" spans="1:7" x14ac:dyDescent="0.45">
      <c r="A32" t="s">
        <v>8</v>
      </c>
      <c r="B32" t="s">
        <v>194</v>
      </c>
      <c r="C32" t="s">
        <v>170</v>
      </c>
      <c r="D32" s="20">
        <v>3.9053254437869819E-2</v>
      </c>
    </row>
    <row r="33" spans="1:7" x14ac:dyDescent="0.45">
      <c r="A33" t="s">
        <v>8</v>
      </c>
      <c r="B33" t="s">
        <v>194</v>
      </c>
      <c r="C33" t="s">
        <v>171</v>
      </c>
      <c r="D33" s="20">
        <v>6.0389450332758193E-2</v>
      </c>
    </row>
    <row r="34" spans="1:7" x14ac:dyDescent="0.45">
      <c r="A34" t="s">
        <v>8</v>
      </c>
      <c r="B34" t="s">
        <v>194</v>
      </c>
      <c r="C34" t="s">
        <v>172</v>
      </c>
      <c r="D34" s="20">
        <v>4.5801526717557252E-2</v>
      </c>
    </row>
    <row r="35" spans="1:7" x14ac:dyDescent="0.45">
      <c r="A35" t="s">
        <v>8</v>
      </c>
      <c r="B35" t="s">
        <v>194</v>
      </c>
      <c r="C35" t="s">
        <v>173</v>
      </c>
      <c r="D35" s="20">
        <v>4.7430830039525688E-2</v>
      </c>
    </row>
    <row r="36" spans="1:7" x14ac:dyDescent="0.45">
      <c r="A36" t="s">
        <v>8</v>
      </c>
      <c r="B36" t="s">
        <v>194</v>
      </c>
      <c r="C36" t="s">
        <v>174</v>
      </c>
      <c r="D36" s="20">
        <v>5.4587306806971388E-2</v>
      </c>
    </row>
    <row r="37" spans="1:7" x14ac:dyDescent="0.45">
      <c r="A37" t="s">
        <v>8</v>
      </c>
      <c r="B37" t="s">
        <v>194</v>
      </c>
      <c r="C37" t="s">
        <v>175</v>
      </c>
      <c r="D37" s="20">
        <v>4.4316263365222285E-2</v>
      </c>
    </row>
    <row r="38" spans="1:7" x14ac:dyDescent="0.45">
      <c r="A38" t="s">
        <v>8</v>
      </c>
      <c r="B38" t="s">
        <v>194</v>
      </c>
      <c r="C38" t="s">
        <v>177</v>
      </c>
      <c r="D38" s="20">
        <v>2.484657985331537E-2</v>
      </c>
    </row>
    <row r="39" spans="1:7" x14ac:dyDescent="0.45">
      <c r="A39" t="s">
        <v>8</v>
      </c>
      <c r="B39" t="s">
        <v>194</v>
      </c>
      <c r="C39" t="s">
        <v>178</v>
      </c>
      <c r="D39" s="20">
        <v>1.426962072850169E-2</v>
      </c>
    </row>
    <row r="40" spans="1:7" x14ac:dyDescent="0.45">
      <c r="A40" t="s">
        <v>8</v>
      </c>
      <c r="B40" t="s">
        <v>194</v>
      </c>
      <c r="C40" t="s">
        <v>179</v>
      </c>
      <c r="D40" s="20">
        <v>6.1587420441782101E-2</v>
      </c>
    </row>
    <row r="41" spans="1:7" x14ac:dyDescent="0.45">
      <c r="A41" t="s">
        <v>8</v>
      </c>
      <c r="B41" t="s">
        <v>194</v>
      </c>
      <c r="C41" t="s">
        <v>180</v>
      </c>
      <c r="D41" s="20">
        <v>0.14905263157894738</v>
      </c>
      <c r="E41" t="s">
        <v>484</v>
      </c>
      <c r="F41" t="s">
        <v>467</v>
      </c>
      <c r="G41" t="s">
        <v>469</v>
      </c>
    </row>
    <row r="42" spans="1:7" x14ac:dyDescent="0.45">
      <c r="A42" t="s">
        <v>8</v>
      </c>
      <c r="B42" t="s">
        <v>194</v>
      </c>
      <c r="C42" t="s">
        <v>181</v>
      </c>
      <c r="D42" s="20">
        <v>3.1047045778552194E-2</v>
      </c>
    </row>
    <row r="43" spans="1:7" x14ac:dyDescent="0.45">
      <c r="A43" t="s">
        <v>8</v>
      </c>
      <c r="B43" t="s">
        <v>194</v>
      </c>
      <c r="C43" t="s">
        <v>182</v>
      </c>
      <c r="D43" s="20">
        <v>3.9447731755424065E-3</v>
      </c>
    </row>
    <row r="44" spans="1:7" x14ac:dyDescent="0.45">
      <c r="A44" t="s">
        <v>8</v>
      </c>
      <c r="B44" t="s">
        <v>194</v>
      </c>
      <c r="C44" t="s">
        <v>183</v>
      </c>
      <c r="D44" s="20">
        <v>4.1401273885350316E-2</v>
      </c>
    </row>
    <row r="45" spans="1:7" x14ac:dyDescent="0.45">
      <c r="A45" t="s">
        <v>200</v>
      </c>
      <c r="B45" t="s">
        <v>4</v>
      </c>
      <c r="C45" t="s">
        <v>25</v>
      </c>
      <c r="D45" s="20">
        <v>0.14695210449927432</v>
      </c>
      <c r="E45" t="s">
        <v>500</v>
      </c>
      <c r="F45" t="s">
        <v>467</v>
      </c>
    </row>
    <row r="46" spans="1:7" x14ac:dyDescent="0.45">
      <c r="A46" t="s">
        <v>2</v>
      </c>
      <c r="B46" t="s">
        <v>2</v>
      </c>
      <c r="C46" t="s">
        <v>17</v>
      </c>
      <c r="D46" s="20">
        <v>0.67980719573076265</v>
      </c>
      <c r="F46" t="s">
        <v>467</v>
      </c>
    </row>
    <row r="47" spans="1:7" x14ac:dyDescent="0.45">
      <c r="A47" t="s">
        <v>192</v>
      </c>
      <c r="B47" t="s">
        <v>194</v>
      </c>
      <c r="C47" t="s">
        <v>130</v>
      </c>
      <c r="D47" s="20">
        <v>0.35920466232430581</v>
      </c>
      <c r="E47" t="s">
        <v>488</v>
      </c>
      <c r="F47" t="s">
        <v>470</v>
      </c>
    </row>
    <row r="48" spans="1:7" x14ac:dyDescent="0.45">
      <c r="A48" t="s">
        <v>192</v>
      </c>
      <c r="B48" t="s">
        <v>194</v>
      </c>
      <c r="C48" t="s">
        <v>131</v>
      </c>
      <c r="D48" s="20">
        <v>2.2441160372194856E-2</v>
      </c>
    </row>
    <row r="49" spans="1:6" x14ac:dyDescent="0.45">
      <c r="A49" t="s">
        <v>193</v>
      </c>
      <c r="B49" t="s">
        <v>194</v>
      </c>
      <c r="C49" t="s">
        <v>185</v>
      </c>
      <c r="D49" s="20">
        <v>0.35494327390599678</v>
      </c>
      <c r="E49" t="s">
        <v>486</v>
      </c>
      <c r="F49" t="s">
        <v>471</v>
      </c>
    </row>
    <row r="50" spans="1:6" x14ac:dyDescent="0.45">
      <c r="A50" t="s">
        <v>187</v>
      </c>
      <c r="B50" t="s">
        <v>5</v>
      </c>
      <c r="C50" t="s">
        <v>21</v>
      </c>
      <c r="D50" s="20">
        <v>0.36663679808841099</v>
      </c>
      <c r="E50" t="s">
        <v>490</v>
      </c>
      <c r="F50" t="s">
        <v>490</v>
      </c>
    </row>
    <row r="51" spans="1:6" x14ac:dyDescent="0.45">
      <c r="A51" t="s">
        <v>187</v>
      </c>
      <c r="B51" t="s">
        <v>125</v>
      </c>
      <c r="C51" t="s">
        <v>126</v>
      </c>
      <c r="D51" s="20">
        <v>0.27449574610457889</v>
      </c>
      <c r="F51" t="s">
        <v>472</v>
      </c>
    </row>
    <row r="52" spans="1:6" x14ac:dyDescent="0.45">
      <c r="A52" t="s">
        <v>187</v>
      </c>
      <c r="B52" t="s">
        <v>125</v>
      </c>
      <c r="C52" t="s">
        <v>128</v>
      </c>
      <c r="D52" s="20">
        <v>0.11779107725788901</v>
      </c>
      <c r="F52" t="s">
        <v>472</v>
      </c>
    </row>
    <row r="53" spans="1:6" x14ac:dyDescent="0.45">
      <c r="A53" t="s">
        <v>187</v>
      </c>
      <c r="B53" t="s">
        <v>194</v>
      </c>
      <c r="C53" t="s">
        <v>146</v>
      </c>
      <c r="D53" s="20">
        <v>0.23265306122448978</v>
      </c>
      <c r="E53" t="s">
        <v>487</v>
      </c>
      <c r="F53" t="s">
        <v>473</v>
      </c>
    </row>
    <row r="54" spans="1:6" x14ac:dyDescent="0.45">
      <c r="A54" t="s">
        <v>187</v>
      </c>
      <c r="B54" t="s">
        <v>194</v>
      </c>
      <c r="C54" t="s">
        <v>184</v>
      </c>
      <c r="D54" s="20">
        <v>3.8804071246819338E-2</v>
      </c>
    </row>
    <row r="55" spans="1:6" x14ac:dyDescent="0.45">
      <c r="A55" t="s">
        <v>187</v>
      </c>
      <c r="B55" t="s">
        <v>194</v>
      </c>
      <c r="C55" t="s">
        <v>176</v>
      </c>
      <c r="D55" s="20">
        <v>4.1901095647023989E-2</v>
      </c>
    </row>
    <row r="56" spans="1:6" x14ac:dyDescent="0.45">
      <c r="A56" t="s">
        <v>187</v>
      </c>
      <c r="B56" t="s">
        <v>194</v>
      </c>
      <c r="C56" t="s">
        <v>129</v>
      </c>
      <c r="D56" s="20">
        <v>3.6131074042328737E-2</v>
      </c>
    </row>
    <row r="57" spans="1:6" x14ac:dyDescent="0.45">
      <c r="A57" t="s">
        <v>187</v>
      </c>
      <c r="B57" t="s">
        <v>194</v>
      </c>
      <c r="C57" t="s">
        <v>145</v>
      </c>
      <c r="D57" s="20">
        <v>0.12655601659751037</v>
      </c>
    </row>
    <row r="58" spans="1:6" x14ac:dyDescent="0.45">
      <c r="A58" t="s">
        <v>187</v>
      </c>
      <c r="B58" t="s">
        <v>194</v>
      </c>
      <c r="C58" t="s">
        <v>136</v>
      </c>
      <c r="D58" s="20">
        <v>5.0877192982456139E-2</v>
      </c>
    </row>
    <row r="59" spans="1:6" x14ac:dyDescent="0.45">
      <c r="A59" t="s">
        <v>187</v>
      </c>
      <c r="B59" t="s">
        <v>194</v>
      </c>
      <c r="C59" t="s">
        <v>147</v>
      </c>
      <c r="D59" s="20">
        <v>8.3591331269349839E-2</v>
      </c>
    </row>
    <row r="60" spans="1:6" x14ac:dyDescent="0.45">
      <c r="A60" t="s">
        <v>187</v>
      </c>
      <c r="B60" t="s">
        <v>194</v>
      </c>
      <c r="C60" t="s">
        <v>148</v>
      </c>
      <c r="D60" s="20">
        <v>1.9512195121951219E-2</v>
      </c>
    </row>
    <row r="61" spans="1:6" x14ac:dyDescent="0.45">
      <c r="A61" t="s">
        <v>187</v>
      </c>
      <c r="B61" t="s">
        <v>194</v>
      </c>
      <c r="C61" t="s">
        <v>132</v>
      </c>
      <c r="D61" s="20">
        <v>5.7428609667960432E-3</v>
      </c>
    </row>
    <row r="62" spans="1:6" x14ac:dyDescent="0.45">
      <c r="A62" t="s">
        <v>187</v>
      </c>
      <c r="B62" t="s">
        <v>194</v>
      </c>
      <c r="C62" t="s">
        <v>133</v>
      </c>
      <c r="D62" s="20">
        <v>3.250724171226263E-2</v>
      </c>
    </row>
    <row r="63" spans="1:6" x14ac:dyDescent="0.45">
      <c r="A63" t="s">
        <v>187</v>
      </c>
      <c r="B63" t="s">
        <v>194</v>
      </c>
      <c r="C63" t="s">
        <v>134</v>
      </c>
      <c r="D63" s="20">
        <v>3.7420206911732333E-2</v>
      </c>
    </row>
    <row r="64" spans="1:6" x14ac:dyDescent="0.45">
      <c r="A64" t="s">
        <v>187</v>
      </c>
      <c r="B64" t="s">
        <v>194</v>
      </c>
      <c r="C64" t="s">
        <v>135</v>
      </c>
      <c r="D64" s="20">
        <v>3.1443755535872454E-2</v>
      </c>
    </row>
    <row r="65" spans="1:7" x14ac:dyDescent="0.45">
      <c r="A65" t="s">
        <v>187</v>
      </c>
      <c r="B65" t="s">
        <v>194</v>
      </c>
      <c r="C65" t="s">
        <v>137</v>
      </c>
      <c r="D65" s="20">
        <v>0.31486880466472306</v>
      </c>
    </row>
    <row r="66" spans="1:7" x14ac:dyDescent="0.45">
      <c r="A66" t="s">
        <v>187</v>
      </c>
      <c r="B66" t="s">
        <v>194</v>
      </c>
      <c r="C66" t="s">
        <v>138</v>
      </c>
      <c r="D66" s="20">
        <v>6.7704280155642019E-2</v>
      </c>
    </row>
    <row r="67" spans="1:7" x14ac:dyDescent="0.45">
      <c r="A67" t="s">
        <v>187</v>
      </c>
      <c r="B67" t="s">
        <v>194</v>
      </c>
      <c r="C67" t="s">
        <v>139</v>
      </c>
      <c r="D67" s="20">
        <v>5.0158266374482591E-2</v>
      </c>
    </row>
    <row r="68" spans="1:7" x14ac:dyDescent="0.45">
      <c r="A68" t="s">
        <v>187</v>
      </c>
      <c r="B68" t="s">
        <v>194</v>
      </c>
      <c r="C68" t="s">
        <v>140</v>
      </c>
      <c r="D68" s="20">
        <v>3.5628598848368519E-2</v>
      </c>
    </row>
    <row r="69" spans="1:7" x14ac:dyDescent="0.45">
      <c r="A69" t="s">
        <v>187</v>
      </c>
      <c r="B69" t="s">
        <v>194</v>
      </c>
      <c r="C69" t="s">
        <v>141</v>
      </c>
      <c r="D69" s="20">
        <v>4.9017304831258317E-2</v>
      </c>
    </row>
    <row r="70" spans="1:7" x14ac:dyDescent="0.45">
      <c r="A70" t="s">
        <v>187</v>
      </c>
      <c r="B70" t="s">
        <v>194</v>
      </c>
      <c r="C70" t="s">
        <v>142</v>
      </c>
      <c r="D70" s="20">
        <v>2.1151128222622936E-2</v>
      </c>
    </row>
    <row r="71" spans="1:7" x14ac:dyDescent="0.45">
      <c r="A71" t="s">
        <v>187</v>
      </c>
      <c r="B71" t="s">
        <v>194</v>
      </c>
      <c r="C71" t="s">
        <v>143</v>
      </c>
      <c r="D71" s="20">
        <v>2.1151128222622936E-2</v>
      </c>
    </row>
    <row r="72" spans="1:7" x14ac:dyDescent="0.45">
      <c r="A72" t="s">
        <v>187</v>
      </c>
      <c r="B72" t="s">
        <v>194</v>
      </c>
      <c r="C72" t="s">
        <v>144</v>
      </c>
      <c r="D72" s="20">
        <v>2.1151128222622936E-2</v>
      </c>
    </row>
    <row r="73" spans="1:7" x14ac:dyDescent="0.45">
      <c r="A73" t="s">
        <v>198</v>
      </c>
      <c r="B73" t="s">
        <v>125</v>
      </c>
      <c r="C73" t="s">
        <v>127</v>
      </c>
      <c r="D73" s="20">
        <v>0.62363038714390062</v>
      </c>
      <c r="F73" t="s">
        <v>467</v>
      </c>
    </row>
    <row r="74" spans="1:7" x14ac:dyDescent="0.45">
      <c r="A74" t="s">
        <v>64</v>
      </c>
      <c r="B74" t="s">
        <v>4</v>
      </c>
      <c r="C74" t="s">
        <v>22</v>
      </c>
      <c r="D74" s="20">
        <v>0.30361186594202899</v>
      </c>
      <c r="E74" t="s">
        <v>479</v>
      </c>
      <c r="F74" t="s">
        <v>467</v>
      </c>
      <c r="G74" t="s">
        <v>480</v>
      </c>
    </row>
    <row r="75" spans="1:7" x14ac:dyDescent="0.45">
      <c r="A75" t="s">
        <v>64</v>
      </c>
      <c r="B75" t="s">
        <v>4</v>
      </c>
      <c r="C75" t="s">
        <v>26</v>
      </c>
      <c r="D75" s="20">
        <v>2.5617202017520574E-2</v>
      </c>
    </row>
    <row r="76" spans="1:7" x14ac:dyDescent="0.45">
      <c r="A76" t="s">
        <v>124</v>
      </c>
      <c r="B76" t="s">
        <v>6</v>
      </c>
      <c r="C76" t="s">
        <v>18</v>
      </c>
      <c r="D76" s="20">
        <v>0.35594713656387666</v>
      </c>
      <c r="E76" t="s">
        <v>489</v>
      </c>
      <c r="F76" t="s">
        <v>467</v>
      </c>
    </row>
    <row r="77" spans="1:7" x14ac:dyDescent="0.45">
      <c r="A77" t="s">
        <v>499</v>
      </c>
      <c r="B77" t="s">
        <v>194</v>
      </c>
      <c r="C77" t="s">
        <v>223</v>
      </c>
      <c r="D77" s="20">
        <v>1.0248001639680262E-2</v>
      </c>
    </row>
    <row r="78" spans="1:7" x14ac:dyDescent="0.45">
      <c r="A78" t="s">
        <v>492</v>
      </c>
      <c r="B78" t="s">
        <v>5</v>
      </c>
      <c r="C78" t="s">
        <v>216</v>
      </c>
      <c r="D78" s="20">
        <v>0.43244569662819232</v>
      </c>
      <c r="E78" t="s">
        <v>490</v>
      </c>
      <c r="F78" t="s">
        <v>490</v>
      </c>
    </row>
    <row r="79" spans="1:7" x14ac:dyDescent="0.45">
      <c r="A79" t="s">
        <v>492</v>
      </c>
      <c r="B79" t="s">
        <v>194</v>
      </c>
      <c r="C79" t="s">
        <v>224</v>
      </c>
      <c r="D79" s="20">
        <v>1</v>
      </c>
      <c r="G79" t="s">
        <v>476</v>
      </c>
    </row>
    <row r="80" spans="1:7" x14ac:dyDescent="0.45">
      <c r="A80" t="s">
        <v>492</v>
      </c>
      <c r="B80" t="s">
        <v>194</v>
      </c>
      <c r="C80" t="s">
        <v>225</v>
      </c>
      <c r="D80" s="20">
        <v>1</v>
      </c>
      <c r="G80" t="s">
        <v>476</v>
      </c>
    </row>
    <row r="81" spans="1:7" x14ac:dyDescent="0.45">
      <c r="A81" t="s">
        <v>492</v>
      </c>
      <c r="B81" t="s">
        <v>194</v>
      </c>
      <c r="C81" t="s">
        <v>226</v>
      </c>
      <c r="D81" s="20">
        <v>1</v>
      </c>
      <c r="G81" t="s">
        <v>476</v>
      </c>
    </row>
    <row r="82" spans="1:7" x14ac:dyDescent="0.45">
      <c r="A82" t="s">
        <v>492</v>
      </c>
      <c r="B82" t="s">
        <v>194</v>
      </c>
      <c r="C82" t="s">
        <v>227</v>
      </c>
      <c r="D82" s="20">
        <v>5.884083553986467E-3</v>
      </c>
    </row>
    <row r="83" spans="1:7" x14ac:dyDescent="0.45">
      <c r="A83" t="s">
        <v>492</v>
      </c>
      <c r="B83" t="s">
        <v>194</v>
      </c>
      <c r="C83" t="s">
        <v>228</v>
      </c>
      <c r="D83" s="20">
        <v>1</v>
      </c>
      <c r="G83" t="s">
        <v>476</v>
      </c>
    </row>
    <row r="84" spans="1:7" x14ac:dyDescent="0.45">
      <c r="A84" t="s">
        <v>492</v>
      </c>
      <c r="B84" t="s">
        <v>194</v>
      </c>
      <c r="C84" t="s">
        <v>229</v>
      </c>
      <c r="D84" s="20">
        <v>1</v>
      </c>
      <c r="G84" t="s">
        <v>476</v>
      </c>
    </row>
    <row r="85" spans="1:7" x14ac:dyDescent="0.45">
      <c r="A85" t="s">
        <v>492</v>
      </c>
      <c r="B85" t="s">
        <v>194</v>
      </c>
      <c r="C85" t="s">
        <v>230</v>
      </c>
      <c r="D85" s="20">
        <v>1</v>
      </c>
      <c r="G85" t="s">
        <v>476</v>
      </c>
    </row>
    <row r="86" spans="1:7" x14ac:dyDescent="0.45">
      <c r="A86" t="s">
        <v>492</v>
      </c>
      <c r="B86" t="s">
        <v>194</v>
      </c>
      <c r="C86" t="s">
        <v>231</v>
      </c>
      <c r="D86" s="20">
        <v>1</v>
      </c>
      <c r="G86" t="s">
        <v>476</v>
      </c>
    </row>
    <row r="87" spans="1:7" x14ac:dyDescent="0.45">
      <c r="A87" t="s">
        <v>492</v>
      </c>
      <c r="B87" t="s">
        <v>194</v>
      </c>
      <c r="C87" t="s">
        <v>232</v>
      </c>
      <c r="D87" s="20">
        <v>1</v>
      </c>
      <c r="G87" t="s">
        <v>476</v>
      </c>
    </row>
    <row r="88" spans="1:7" x14ac:dyDescent="0.45">
      <c r="A88" t="s">
        <v>492</v>
      </c>
      <c r="B88" t="s">
        <v>194</v>
      </c>
      <c r="C88" t="s">
        <v>233</v>
      </c>
      <c r="D88" s="20">
        <v>2.4067388688327317E-3</v>
      </c>
    </row>
    <row r="89" spans="1:7" x14ac:dyDescent="0.45">
      <c r="A89" t="s">
        <v>492</v>
      </c>
      <c r="B89" t="s">
        <v>194</v>
      </c>
      <c r="C89" t="s">
        <v>234</v>
      </c>
      <c r="D89" s="20">
        <v>1</v>
      </c>
      <c r="G89" t="s">
        <v>476</v>
      </c>
    </row>
    <row r="90" spans="1:7" x14ac:dyDescent="0.45">
      <c r="A90" t="s">
        <v>492</v>
      </c>
      <c r="B90" t="s">
        <v>194</v>
      </c>
      <c r="C90" t="s">
        <v>235</v>
      </c>
      <c r="D90" s="20">
        <v>1.4388489208633094E-2</v>
      </c>
    </row>
    <row r="91" spans="1:7" x14ac:dyDescent="0.45">
      <c r="A91" t="s">
        <v>492</v>
      </c>
      <c r="B91" t="s">
        <v>194</v>
      </c>
      <c r="C91" t="s">
        <v>236</v>
      </c>
      <c r="D91" s="20">
        <v>7.6335877862595417E-3</v>
      </c>
    </row>
    <row r="92" spans="1:7" x14ac:dyDescent="0.45">
      <c r="A92" t="s">
        <v>492</v>
      </c>
      <c r="B92" t="s">
        <v>194</v>
      </c>
      <c r="C92" t="s">
        <v>237</v>
      </c>
      <c r="D92" s="20">
        <v>2.4250822795773429E-3</v>
      </c>
    </row>
    <row r="93" spans="1:7" x14ac:dyDescent="0.45">
      <c r="A93" t="s">
        <v>492</v>
      </c>
      <c r="B93" t="s">
        <v>194</v>
      </c>
      <c r="C93" t="s">
        <v>238</v>
      </c>
      <c r="D93" s="20">
        <v>1.4629049111807733E-3</v>
      </c>
    </row>
    <row r="94" spans="1:7" x14ac:dyDescent="0.45">
      <c r="A94" t="s">
        <v>492</v>
      </c>
      <c r="B94" t="s">
        <v>194</v>
      </c>
      <c r="C94" t="s">
        <v>239</v>
      </c>
      <c r="D94" s="20">
        <v>0</v>
      </c>
    </row>
    <row r="95" spans="1:7" x14ac:dyDescent="0.45">
      <c r="A95" t="s">
        <v>492</v>
      </c>
      <c r="B95" t="s">
        <v>194</v>
      </c>
      <c r="C95" t="s">
        <v>240</v>
      </c>
      <c r="D95" s="20">
        <v>1</v>
      </c>
      <c r="G95" t="s">
        <v>476</v>
      </c>
    </row>
    <row r="96" spans="1:7" x14ac:dyDescent="0.45">
      <c r="A96" t="s">
        <v>492</v>
      </c>
      <c r="B96" t="s">
        <v>194</v>
      </c>
      <c r="C96" t="s">
        <v>241</v>
      </c>
      <c r="D96" s="20">
        <v>1</v>
      </c>
      <c r="G96" t="s">
        <v>476</v>
      </c>
    </row>
    <row r="97" spans="1:7" x14ac:dyDescent="0.45">
      <c r="A97" t="s">
        <v>492</v>
      </c>
      <c r="B97" t="s">
        <v>194</v>
      </c>
      <c r="C97" t="s">
        <v>242</v>
      </c>
      <c r="D97" s="20">
        <v>4.5473336089293095E-3</v>
      </c>
    </row>
    <row r="98" spans="1:7" x14ac:dyDescent="0.45">
      <c r="A98" t="s">
        <v>492</v>
      </c>
      <c r="B98" t="s">
        <v>194</v>
      </c>
      <c r="C98" t="s">
        <v>243</v>
      </c>
      <c r="D98" s="20">
        <v>1</v>
      </c>
      <c r="G98" t="s">
        <v>476</v>
      </c>
    </row>
    <row r="99" spans="1:7" x14ac:dyDescent="0.45">
      <c r="A99" t="s">
        <v>492</v>
      </c>
      <c r="B99" t="s">
        <v>194</v>
      </c>
      <c r="C99" t="s">
        <v>244</v>
      </c>
      <c r="D99" s="20">
        <v>1.7990624604079564E-2</v>
      </c>
    </row>
    <row r="100" spans="1:7" x14ac:dyDescent="0.45">
      <c r="A100" t="s">
        <v>492</v>
      </c>
      <c r="B100" t="s">
        <v>194</v>
      </c>
      <c r="C100" t="s">
        <v>245</v>
      </c>
      <c r="D100" s="20">
        <v>6.379585326953748E-3</v>
      </c>
    </row>
    <row r="101" spans="1:7" x14ac:dyDescent="0.45">
      <c r="A101" t="s">
        <v>492</v>
      </c>
      <c r="B101" t="s">
        <v>194</v>
      </c>
      <c r="C101" t="s">
        <v>246</v>
      </c>
      <c r="D101" s="20">
        <v>7.6893987142316904E-3</v>
      </c>
    </row>
    <row r="102" spans="1:7" x14ac:dyDescent="0.45">
      <c r="A102" t="s">
        <v>492</v>
      </c>
      <c r="B102" t="s">
        <v>194</v>
      </c>
      <c r="C102" t="s">
        <v>247</v>
      </c>
      <c r="D102" s="20">
        <v>4.7909407665505223E-3</v>
      </c>
    </row>
    <row r="103" spans="1:7" x14ac:dyDescent="0.45">
      <c r="A103" t="s">
        <v>492</v>
      </c>
      <c r="B103" t="s">
        <v>194</v>
      </c>
      <c r="C103" t="s">
        <v>248</v>
      </c>
      <c r="D103" s="20">
        <v>9.465543114394551E-3</v>
      </c>
    </row>
    <row r="104" spans="1:7" x14ac:dyDescent="0.45">
      <c r="A104" t="s">
        <v>492</v>
      </c>
      <c r="B104" t="s">
        <v>194</v>
      </c>
      <c r="C104" t="s">
        <v>249</v>
      </c>
      <c r="D104" s="20">
        <v>1</v>
      </c>
      <c r="G104" t="s">
        <v>476</v>
      </c>
    </row>
    <row r="105" spans="1:7" x14ac:dyDescent="0.45">
      <c r="A105" t="s">
        <v>492</v>
      </c>
      <c r="B105" t="s">
        <v>194</v>
      </c>
      <c r="C105" t="s">
        <v>250</v>
      </c>
      <c r="D105" s="20">
        <v>3.0744572344455778E-2</v>
      </c>
    </row>
    <row r="106" spans="1:7" x14ac:dyDescent="0.45">
      <c r="A106" t="s">
        <v>492</v>
      </c>
      <c r="B106" t="s">
        <v>194</v>
      </c>
      <c r="C106" t="s">
        <v>251</v>
      </c>
      <c r="D106" s="20">
        <v>4.1166936790923828E-2</v>
      </c>
    </row>
    <row r="107" spans="1:7" x14ac:dyDescent="0.45">
      <c r="A107" t="s">
        <v>492</v>
      </c>
      <c r="B107" t="s">
        <v>194</v>
      </c>
      <c r="C107" t="s">
        <v>252</v>
      </c>
      <c r="D107" s="20">
        <v>9.0019569471624268E-3</v>
      </c>
    </row>
    <row r="108" spans="1:7" x14ac:dyDescent="0.45">
      <c r="A108" t="s">
        <v>492</v>
      </c>
      <c r="B108" t="s">
        <v>194</v>
      </c>
      <c r="C108" t="s">
        <v>253</v>
      </c>
      <c r="D108" s="20">
        <v>9.9520492174070396E-3</v>
      </c>
    </row>
    <row r="109" spans="1:7" x14ac:dyDescent="0.45">
      <c r="A109" t="s">
        <v>492</v>
      </c>
      <c r="B109" t="s">
        <v>194</v>
      </c>
      <c r="C109" t="s">
        <v>254</v>
      </c>
      <c r="D109" s="20">
        <v>6.6797189911320968E-3</v>
      </c>
    </row>
    <row r="110" spans="1:7" x14ac:dyDescent="0.45">
      <c r="A110" t="s">
        <v>492</v>
      </c>
      <c r="B110" t="s">
        <v>194</v>
      </c>
      <c r="C110" t="s">
        <v>255</v>
      </c>
      <c r="D110" s="20">
        <v>6.1661618347035917E-3</v>
      </c>
    </row>
    <row r="111" spans="1:7" x14ac:dyDescent="0.45">
      <c r="A111" t="s">
        <v>492</v>
      </c>
      <c r="B111" t="s">
        <v>194</v>
      </c>
      <c r="C111" t="s">
        <v>256</v>
      </c>
      <c r="D111" s="20">
        <v>2.5799214806505887E-2</v>
      </c>
    </row>
    <row r="112" spans="1:7" x14ac:dyDescent="0.45">
      <c r="A112" t="s">
        <v>492</v>
      </c>
      <c r="B112" t="s">
        <v>194</v>
      </c>
      <c r="C112" t="s">
        <v>257</v>
      </c>
      <c r="D112" s="20">
        <v>2.49949334594339E-3</v>
      </c>
    </row>
    <row r="113" spans="1:7" x14ac:dyDescent="0.45">
      <c r="A113" t="s">
        <v>492</v>
      </c>
      <c r="B113" t="s">
        <v>194</v>
      </c>
      <c r="C113" t="s">
        <v>258</v>
      </c>
      <c r="D113" s="20">
        <v>6.587615283267457E-3</v>
      </c>
    </row>
    <row r="114" spans="1:7" x14ac:dyDescent="0.45">
      <c r="A114" t="s">
        <v>492</v>
      </c>
      <c r="B114" t="s">
        <v>194</v>
      </c>
      <c r="C114" t="s">
        <v>259</v>
      </c>
      <c r="D114" s="20">
        <v>2.2968345443915477E-3</v>
      </c>
    </row>
    <row r="115" spans="1:7" x14ac:dyDescent="0.45">
      <c r="A115" t="s">
        <v>492</v>
      </c>
      <c r="B115" t="s">
        <v>194</v>
      </c>
      <c r="C115" t="s">
        <v>260</v>
      </c>
      <c r="D115" s="20">
        <v>4.3534971964833231E-3</v>
      </c>
    </row>
    <row r="116" spans="1:7" x14ac:dyDescent="0.45">
      <c r="A116" t="s">
        <v>492</v>
      </c>
      <c r="B116" t="s">
        <v>194</v>
      </c>
      <c r="C116" t="s">
        <v>261</v>
      </c>
      <c r="D116" s="20">
        <v>1.1286011286011286E-2</v>
      </c>
    </row>
    <row r="117" spans="1:7" x14ac:dyDescent="0.45">
      <c r="A117" t="s">
        <v>492</v>
      </c>
      <c r="B117" t="s">
        <v>194</v>
      </c>
      <c r="C117" t="s">
        <v>262</v>
      </c>
      <c r="D117" s="20">
        <v>3.4187161955301563E-3</v>
      </c>
    </row>
    <row r="118" spans="1:7" x14ac:dyDescent="0.45">
      <c r="A118" t="s">
        <v>492</v>
      </c>
      <c r="B118" t="s">
        <v>194</v>
      </c>
      <c r="C118" t="s">
        <v>263</v>
      </c>
      <c r="D118" s="20">
        <v>1.232394366197183E-2</v>
      </c>
    </row>
    <row r="119" spans="1:7" x14ac:dyDescent="0.45">
      <c r="A119" t="s">
        <v>492</v>
      </c>
      <c r="B119" t="s">
        <v>194</v>
      </c>
      <c r="C119" t="s">
        <v>264</v>
      </c>
      <c r="D119" s="20">
        <v>9.8199672667757774E-3</v>
      </c>
    </row>
    <row r="120" spans="1:7" x14ac:dyDescent="0.45">
      <c r="A120" t="s">
        <v>492</v>
      </c>
      <c r="B120" t="s">
        <v>194</v>
      </c>
      <c r="C120" t="s">
        <v>265</v>
      </c>
      <c r="D120" s="20">
        <v>1.5923566878980892E-2</v>
      </c>
    </row>
    <row r="121" spans="1:7" x14ac:dyDescent="0.45">
      <c r="A121" t="s">
        <v>492</v>
      </c>
      <c r="B121" t="s">
        <v>194</v>
      </c>
      <c r="C121" t="s">
        <v>266</v>
      </c>
      <c r="D121" s="20">
        <v>9.4740280953936624E-3</v>
      </c>
    </row>
    <row r="122" spans="1:7" x14ac:dyDescent="0.45">
      <c r="A122" t="s">
        <v>492</v>
      </c>
      <c r="B122" t="s">
        <v>194</v>
      </c>
      <c r="C122" t="s">
        <v>267</v>
      </c>
      <c r="D122" s="20">
        <v>1.0354110581901015E-2</v>
      </c>
    </row>
    <row r="123" spans="1:7" x14ac:dyDescent="0.45">
      <c r="A123" t="s">
        <v>492</v>
      </c>
      <c r="B123" t="s">
        <v>194</v>
      </c>
      <c r="C123" t="s">
        <v>268</v>
      </c>
      <c r="D123" s="20">
        <v>5.5939453767686739E-3</v>
      </c>
    </row>
    <row r="124" spans="1:7" x14ac:dyDescent="0.45">
      <c r="A124" t="s">
        <v>492</v>
      </c>
      <c r="B124" t="s">
        <v>194</v>
      </c>
      <c r="C124" t="s">
        <v>269</v>
      </c>
      <c r="D124" s="20">
        <v>3.1847133757961785E-3</v>
      </c>
    </row>
    <row r="125" spans="1:7" x14ac:dyDescent="0.45">
      <c r="A125" t="s">
        <v>492</v>
      </c>
      <c r="B125" t="s">
        <v>194</v>
      </c>
      <c r="C125" t="s">
        <v>270</v>
      </c>
      <c r="D125" s="20">
        <v>4.7455573505654283E-3</v>
      </c>
    </row>
    <row r="126" spans="1:7" x14ac:dyDescent="0.45">
      <c r="A126" t="s">
        <v>492</v>
      </c>
      <c r="B126" t="s">
        <v>194</v>
      </c>
      <c r="C126" t="s">
        <v>271</v>
      </c>
      <c r="D126" s="20">
        <v>1.906260930395243E-2</v>
      </c>
    </row>
    <row r="127" spans="1:7" x14ac:dyDescent="0.45">
      <c r="A127" t="s">
        <v>492</v>
      </c>
      <c r="B127" t="s">
        <v>194</v>
      </c>
      <c r="C127" t="s">
        <v>272</v>
      </c>
      <c r="D127" s="20">
        <v>3.8690476190476192E-2</v>
      </c>
    </row>
    <row r="128" spans="1:7" x14ac:dyDescent="0.45">
      <c r="A128" t="s">
        <v>492</v>
      </c>
      <c r="B128" t="s">
        <v>194</v>
      </c>
      <c r="C128" t="s">
        <v>273</v>
      </c>
      <c r="D128" s="20">
        <v>1</v>
      </c>
      <c r="G128" t="s">
        <v>476</v>
      </c>
    </row>
    <row r="129" spans="1:4" x14ac:dyDescent="0.45">
      <c r="A129" t="s">
        <v>492</v>
      </c>
      <c r="B129" t="s">
        <v>194</v>
      </c>
      <c r="C129" t="s">
        <v>274</v>
      </c>
      <c r="D129" s="20">
        <v>1.2814112165085705E-2</v>
      </c>
    </row>
    <row r="130" spans="1:4" x14ac:dyDescent="0.45">
      <c r="A130" t="s">
        <v>492</v>
      </c>
      <c r="B130" t="s">
        <v>194</v>
      </c>
      <c r="C130" t="s">
        <v>275</v>
      </c>
      <c r="D130" s="20">
        <v>2.1438142027690933E-2</v>
      </c>
    </row>
    <row r="131" spans="1:4" x14ac:dyDescent="0.45">
      <c r="A131" t="s">
        <v>492</v>
      </c>
      <c r="B131" t="s">
        <v>194</v>
      </c>
      <c r="C131" t="s">
        <v>276</v>
      </c>
      <c r="D131" s="20">
        <v>1.3844515441959531E-2</v>
      </c>
    </row>
    <row r="132" spans="1:4" x14ac:dyDescent="0.45">
      <c r="A132" t="s">
        <v>492</v>
      </c>
      <c r="B132" t="s">
        <v>194</v>
      </c>
      <c r="C132" t="s">
        <v>277</v>
      </c>
      <c r="D132" s="20">
        <v>1.8302828618968387E-2</v>
      </c>
    </row>
    <row r="133" spans="1:4" x14ac:dyDescent="0.45">
      <c r="A133" t="s">
        <v>492</v>
      </c>
      <c r="B133" t="s">
        <v>194</v>
      </c>
      <c r="C133" t="s">
        <v>278</v>
      </c>
      <c r="D133" s="20">
        <v>1.8592297476759629E-2</v>
      </c>
    </row>
    <row r="134" spans="1:4" x14ac:dyDescent="0.45">
      <c r="A134" t="s">
        <v>492</v>
      </c>
      <c r="B134" t="s">
        <v>194</v>
      </c>
      <c r="C134" t="s">
        <v>279</v>
      </c>
      <c r="D134" s="20">
        <v>1.1879049676025918E-2</v>
      </c>
    </row>
    <row r="135" spans="1:4" x14ac:dyDescent="0.45">
      <c r="A135" t="s">
        <v>492</v>
      </c>
      <c r="B135" t="s">
        <v>194</v>
      </c>
      <c r="C135" t="s">
        <v>280</v>
      </c>
      <c r="D135" s="20">
        <v>2.9666254635352288E-2</v>
      </c>
    </row>
    <row r="136" spans="1:4" x14ac:dyDescent="0.45">
      <c r="A136" t="s">
        <v>492</v>
      </c>
      <c r="B136" t="s">
        <v>194</v>
      </c>
      <c r="C136" t="s">
        <v>281</v>
      </c>
      <c r="D136" s="20">
        <v>2.0044543429844099E-2</v>
      </c>
    </row>
    <row r="137" spans="1:4" x14ac:dyDescent="0.45">
      <c r="A137" t="s">
        <v>492</v>
      </c>
      <c r="B137" t="s">
        <v>194</v>
      </c>
      <c r="C137" t="s">
        <v>282</v>
      </c>
      <c r="D137" s="20">
        <v>2.8548451950140732E-2</v>
      </c>
    </row>
    <row r="138" spans="1:4" x14ac:dyDescent="0.45">
      <c r="A138" t="s">
        <v>492</v>
      </c>
      <c r="B138" t="s">
        <v>194</v>
      </c>
      <c r="C138" t="s">
        <v>283</v>
      </c>
      <c r="D138" s="20">
        <v>1.6949152542372881E-2</v>
      </c>
    </row>
    <row r="139" spans="1:4" x14ac:dyDescent="0.45">
      <c r="A139" t="s">
        <v>492</v>
      </c>
      <c r="B139" t="s">
        <v>194</v>
      </c>
      <c r="C139" t="s">
        <v>284</v>
      </c>
      <c r="D139" s="20">
        <v>1.0175763182238668E-2</v>
      </c>
    </row>
    <row r="140" spans="1:4" x14ac:dyDescent="0.45">
      <c r="A140" t="s">
        <v>492</v>
      </c>
      <c r="B140" t="s">
        <v>194</v>
      </c>
      <c r="C140" t="s">
        <v>285</v>
      </c>
      <c r="D140" s="20">
        <v>8.3462132921174655E-3</v>
      </c>
    </row>
    <row r="141" spans="1:4" x14ac:dyDescent="0.45">
      <c r="A141" t="s">
        <v>492</v>
      </c>
      <c r="B141" t="s">
        <v>194</v>
      </c>
      <c r="C141" t="s">
        <v>286</v>
      </c>
      <c r="D141" s="20">
        <v>9.5957533687219265E-3</v>
      </c>
    </row>
    <row r="142" spans="1:4" x14ac:dyDescent="0.45">
      <c r="A142" t="s">
        <v>492</v>
      </c>
      <c r="B142" t="s">
        <v>194</v>
      </c>
      <c r="C142" t="s">
        <v>287</v>
      </c>
      <c r="D142" s="20">
        <v>8.7976539589442824E-3</v>
      </c>
    </row>
    <row r="143" spans="1:4" x14ac:dyDescent="0.45">
      <c r="A143" t="s">
        <v>492</v>
      </c>
      <c r="B143" t="s">
        <v>194</v>
      </c>
      <c r="C143" t="s">
        <v>288</v>
      </c>
      <c r="D143" s="20">
        <v>6.081337894336754E-3</v>
      </c>
    </row>
    <row r="144" spans="1:4" x14ac:dyDescent="0.45">
      <c r="A144" t="s">
        <v>492</v>
      </c>
      <c r="B144" t="s">
        <v>194</v>
      </c>
      <c r="C144" t="s">
        <v>289</v>
      </c>
      <c r="D144" s="20">
        <v>8.3762886597938142E-3</v>
      </c>
    </row>
    <row r="145" spans="1:4" x14ac:dyDescent="0.45">
      <c r="A145" t="s">
        <v>492</v>
      </c>
      <c r="B145" t="s">
        <v>194</v>
      </c>
      <c r="C145" t="s">
        <v>290</v>
      </c>
      <c r="D145" s="20">
        <v>1.118133203694701E-2</v>
      </c>
    </row>
    <row r="146" spans="1:4" x14ac:dyDescent="0.45">
      <c r="A146" t="s">
        <v>492</v>
      </c>
      <c r="B146" t="s">
        <v>194</v>
      </c>
      <c r="C146" t="s">
        <v>291</v>
      </c>
      <c r="D146" s="20">
        <v>9.8559514783927212E-3</v>
      </c>
    </row>
    <row r="147" spans="1:4" x14ac:dyDescent="0.45">
      <c r="A147" t="s">
        <v>492</v>
      </c>
      <c r="B147" t="s">
        <v>194</v>
      </c>
      <c r="C147" t="s">
        <v>292</v>
      </c>
      <c r="D147" s="20">
        <v>2.7818448023426062E-2</v>
      </c>
    </row>
    <row r="148" spans="1:4" x14ac:dyDescent="0.45">
      <c r="A148" t="s">
        <v>492</v>
      </c>
      <c r="B148" t="s">
        <v>194</v>
      </c>
      <c r="C148" t="s">
        <v>293</v>
      </c>
      <c r="D148" s="20">
        <v>8.9988751406074249E-3</v>
      </c>
    </row>
    <row r="149" spans="1:4" x14ac:dyDescent="0.45">
      <c r="A149" t="s">
        <v>492</v>
      </c>
      <c r="B149" t="s">
        <v>194</v>
      </c>
      <c r="C149" t="s">
        <v>294</v>
      </c>
      <c r="D149" s="20">
        <v>8.1495685522531159E-3</v>
      </c>
    </row>
    <row r="150" spans="1:4" x14ac:dyDescent="0.45">
      <c r="A150" t="s">
        <v>492</v>
      </c>
      <c r="B150" t="s">
        <v>194</v>
      </c>
      <c r="C150" t="s">
        <v>295</v>
      </c>
      <c r="D150" s="20">
        <v>3.430531732418525E-2</v>
      </c>
    </row>
    <row r="151" spans="1:4" x14ac:dyDescent="0.45">
      <c r="A151" t="s">
        <v>492</v>
      </c>
      <c r="B151" t="s">
        <v>194</v>
      </c>
      <c r="C151" t="s">
        <v>296</v>
      </c>
      <c r="D151" s="20">
        <v>2.8368794326241137E-3</v>
      </c>
    </row>
    <row r="152" spans="1:4" x14ac:dyDescent="0.45">
      <c r="A152" t="s">
        <v>492</v>
      </c>
      <c r="B152" t="s">
        <v>194</v>
      </c>
      <c r="C152" t="s">
        <v>297</v>
      </c>
      <c r="D152" s="20">
        <v>8.9407485982724664E-3</v>
      </c>
    </row>
    <row r="153" spans="1:4" x14ac:dyDescent="0.45">
      <c r="A153" t="s">
        <v>492</v>
      </c>
      <c r="B153" t="s">
        <v>194</v>
      </c>
      <c r="C153" t="s">
        <v>298</v>
      </c>
      <c r="D153" s="20">
        <v>1.6756896107244134E-2</v>
      </c>
    </row>
    <row r="154" spans="1:4" x14ac:dyDescent="0.45">
      <c r="A154" t="s">
        <v>492</v>
      </c>
      <c r="B154" t="s">
        <v>194</v>
      </c>
      <c r="C154" t="s">
        <v>299</v>
      </c>
      <c r="D154" s="20">
        <v>1.9191226867717615E-2</v>
      </c>
    </row>
    <row r="155" spans="1:4" x14ac:dyDescent="0.45">
      <c r="A155" t="s">
        <v>492</v>
      </c>
      <c r="B155" t="s">
        <v>194</v>
      </c>
      <c r="C155" t="s">
        <v>300</v>
      </c>
      <c r="D155" s="20">
        <v>3.1419284940411699E-2</v>
      </c>
    </row>
    <row r="156" spans="1:4" x14ac:dyDescent="0.45">
      <c r="A156" t="s">
        <v>492</v>
      </c>
      <c r="B156" t="s">
        <v>194</v>
      </c>
      <c r="C156" t="s">
        <v>301</v>
      </c>
      <c r="D156" s="20">
        <v>7.2791833111407009E-2</v>
      </c>
    </row>
    <row r="157" spans="1:4" x14ac:dyDescent="0.45">
      <c r="A157" t="s">
        <v>492</v>
      </c>
      <c r="B157" t="s">
        <v>194</v>
      </c>
      <c r="C157" t="s">
        <v>302</v>
      </c>
      <c r="D157" s="20">
        <v>2.2340425531914895E-2</v>
      </c>
    </row>
    <row r="158" spans="1:4" x14ac:dyDescent="0.45">
      <c r="A158" t="s">
        <v>492</v>
      </c>
      <c r="B158" t="s">
        <v>194</v>
      </c>
      <c r="C158" t="s">
        <v>303</v>
      </c>
      <c r="D158" s="20">
        <v>1.0523321956769055E-2</v>
      </c>
    </row>
    <row r="159" spans="1:4" x14ac:dyDescent="0.45">
      <c r="A159" t="s">
        <v>492</v>
      </c>
      <c r="B159" t="s">
        <v>194</v>
      </c>
      <c r="C159" t="s">
        <v>304</v>
      </c>
      <c r="D159" s="20">
        <v>1.8819503849443968E-2</v>
      </c>
    </row>
    <row r="160" spans="1:4" x14ac:dyDescent="0.45">
      <c r="A160" t="s">
        <v>492</v>
      </c>
      <c r="B160" t="s">
        <v>194</v>
      </c>
      <c r="C160" t="s">
        <v>305</v>
      </c>
      <c r="D160" s="20">
        <v>2.0132916340891323E-2</v>
      </c>
    </row>
    <row r="161" spans="1:7" x14ac:dyDescent="0.45">
      <c r="A161" t="s">
        <v>492</v>
      </c>
      <c r="B161" t="s">
        <v>194</v>
      </c>
      <c r="C161" t="s">
        <v>306</v>
      </c>
      <c r="D161" s="20">
        <v>0.10818713450292397</v>
      </c>
      <c r="G161" t="s">
        <v>468</v>
      </c>
    </row>
    <row r="162" spans="1:7" x14ac:dyDescent="0.45">
      <c r="A162" t="s">
        <v>492</v>
      </c>
      <c r="B162" t="s">
        <v>194</v>
      </c>
      <c r="C162" t="s">
        <v>307</v>
      </c>
      <c r="D162" s="20">
        <v>6.3645130183220835E-2</v>
      </c>
    </row>
    <row r="163" spans="1:7" x14ac:dyDescent="0.45">
      <c r="A163" t="s">
        <v>492</v>
      </c>
      <c r="B163" t="s">
        <v>194</v>
      </c>
      <c r="C163" t="s">
        <v>308</v>
      </c>
      <c r="D163" s="20">
        <v>5.7613168724279837E-2</v>
      </c>
    </row>
    <row r="164" spans="1:7" x14ac:dyDescent="0.45">
      <c r="A164" t="s">
        <v>492</v>
      </c>
      <c r="B164" t="s">
        <v>194</v>
      </c>
      <c r="C164" t="s">
        <v>309</v>
      </c>
      <c r="D164" s="20">
        <v>3.533123028391167E-2</v>
      </c>
    </row>
    <row r="165" spans="1:7" x14ac:dyDescent="0.45">
      <c r="A165" t="s">
        <v>492</v>
      </c>
      <c r="B165" t="s">
        <v>194</v>
      </c>
      <c r="C165" t="s">
        <v>310</v>
      </c>
      <c r="D165" s="20">
        <v>6.013215859030837E-2</v>
      </c>
    </row>
    <row r="166" spans="1:7" x14ac:dyDescent="0.45">
      <c r="A166" t="s">
        <v>492</v>
      </c>
      <c r="B166" t="s">
        <v>194</v>
      </c>
      <c r="C166" t="s">
        <v>311</v>
      </c>
      <c r="D166" s="20">
        <v>5.2905464006938421E-2</v>
      </c>
    </row>
    <row r="167" spans="1:7" x14ac:dyDescent="0.45">
      <c r="A167" t="s">
        <v>492</v>
      </c>
      <c r="B167" t="s">
        <v>194</v>
      </c>
      <c r="C167" t="s">
        <v>312</v>
      </c>
      <c r="D167" s="20">
        <v>3.125E-2</v>
      </c>
    </row>
    <row r="168" spans="1:7" x14ac:dyDescent="0.45">
      <c r="A168" t="s">
        <v>492</v>
      </c>
      <c r="B168" t="s">
        <v>194</v>
      </c>
      <c r="C168" t="s">
        <v>313</v>
      </c>
      <c r="D168" s="20">
        <v>2.7500859401856308E-2</v>
      </c>
    </row>
    <row r="169" spans="1:7" x14ac:dyDescent="0.45">
      <c r="A169" t="s">
        <v>492</v>
      </c>
      <c r="B169" t="s">
        <v>194</v>
      </c>
      <c r="C169" t="s">
        <v>314</v>
      </c>
      <c r="D169" s="20">
        <v>2.465897166841553E-2</v>
      </c>
    </row>
    <row r="170" spans="1:7" x14ac:dyDescent="0.45">
      <c r="A170" t="s">
        <v>492</v>
      </c>
      <c r="B170" t="s">
        <v>194</v>
      </c>
      <c r="C170" t="s">
        <v>315</v>
      </c>
      <c r="D170" s="20">
        <v>1.0420225486846601E-2</v>
      </c>
    </row>
    <row r="171" spans="1:7" x14ac:dyDescent="0.45">
      <c r="A171" t="s">
        <v>492</v>
      </c>
      <c r="B171" t="s">
        <v>194</v>
      </c>
      <c r="C171" t="s">
        <v>316</v>
      </c>
      <c r="D171" s="20">
        <v>9.3075204765450479E-3</v>
      </c>
    </row>
    <row r="172" spans="1:7" x14ac:dyDescent="0.45">
      <c r="A172" t="s">
        <v>492</v>
      </c>
      <c r="B172" t="s">
        <v>194</v>
      </c>
      <c r="C172" t="s">
        <v>317</v>
      </c>
      <c r="D172" s="20">
        <v>8.5317901921507528E-3</v>
      </c>
    </row>
    <row r="173" spans="1:7" x14ac:dyDescent="0.45">
      <c r="A173" t="s">
        <v>492</v>
      </c>
      <c r="B173" t="s">
        <v>194</v>
      </c>
      <c r="C173" t="s">
        <v>318</v>
      </c>
      <c r="D173" s="20">
        <v>2.8566279174551682E-2</v>
      </c>
    </row>
    <row r="174" spans="1:7" x14ac:dyDescent="0.45">
      <c r="A174" t="s">
        <v>492</v>
      </c>
      <c r="B174" t="s">
        <v>194</v>
      </c>
      <c r="C174" t="s">
        <v>319</v>
      </c>
      <c r="D174" s="20">
        <v>2.2222222222222223E-2</v>
      </c>
    </row>
    <row r="175" spans="1:7" x14ac:dyDescent="0.45">
      <c r="A175" t="s">
        <v>492</v>
      </c>
      <c r="B175" t="s">
        <v>194</v>
      </c>
      <c r="C175" t="s">
        <v>320</v>
      </c>
      <c r="D175" s="20">
        <v>1.4412416851441241E-2</v>
      </c>
    </row>
    <row r="176" spans="1:7" x14ac:dyDescent="0.45">
      <c r="A176" t="s">
        <v>492</v>
      </c>
      <c r="B176" t="s">
        <v>194</v>
      </c>
      <c r="C176" t="s">
        <v>321</v>
      </c>
      <c r="D176" s="20">
        <v>4.8387096774193547E-2</v>
      </c>
    </row>
    <row r="177" spans="1:7" x14ac:dyDescent="0.45">
      <c r="A177" t="s">
        <v>492</v>
      </c>
      <c r="B177" t="s">
        <v>194</v>
      </c>
      <c r="C177" t="s">
        <v>322</v>
      </c>
      <c r="D177" s="20">
        <v>2.8846153846153848E-2</v>
      </c>
    </row>
    <row r="178" spans="1:7" x14ac:dyDescent="0.45">
      <c r="A178" t="s">
        <v>492</v>
      </c>
      <c r="B178" t="s">
        <v>194</v>
      </c>
      <c r="C178" t="s">
        <v>323</v>
      </c>
      <c r="D178" s="20">
        <v>2.2065313327449251E-2</v>
      </c>
    </row>
    <row r="179" spans="1:7" x14ac:dyDescent="0.45">
      <c r="A179" t="s">
        <v>492</v>
      </c>
      <c r="B179" t="s">
        <v>194</v>
      </c>
      <c r="C179" t="s">
        <v>324</v>
      </c>
      <c r="D179" s="20">
        <v>1.6887417218543047E-2</v>
      </c>
    </row>
    <row r="180" spans="1:7" x14ac:dyDescent="0.45">
      <c r="A180" t="s">
        <v>492</v>
      </c>
      <c r="B180" t="s">
        <v>194</v>
      </c>
      <c r="C180" t="s">
        <v>325</v>
      </c>
      <c r="D180" s="20">
        <v>1.2877747252747252E-2</v>
      </c>
    </row>
    <row r="181" spans="1:7" x14ac:dyDescent="0.45">
      <c r="A181" t="s">
        <v>492</v>
      </c>
      <c r="B181" t="s">
        <v>194</v>
      </c>
      <c r="C181" t="s">
        <v>326</v>
      </c>
      <c r="D181" s="20">
        <v>2.8416779431664412E-2</v>
      </c>
    </row>
    <row r="182" spans="1:7" x14ac:dyDescent="0.45">
      <c r="A182" t="s">
        <v>492</v>
      </c>
      <c r="B182" t="s">
        <v>194</v>
      </c>
      <c r="C182" t="s">
        <v>327</v>
      </c>
      <c r="D182" s="20">
        <v>4.9418604651162788E-2</v>
      </c>
    </row>
    <row r="183" spans="1:7" x14ac:dyDescent="0.45">
      <c r="A183" t="s">
        <v>492</v>
      </c>
      <c r="B183" t="s">
        <v>194</v>
      </c>
      <c r="C183" t="s">
        <v>328</v>
      </c>
      <c r="D183" s="20">
        <v>1.3224821973550356E-2</v>
      </c>
    </row>
    <row r="184" spans="1:7" x14ac:dyDescent="0.45">
      <c r="A184" t="s">
        <v>492</v>
      </c>
      <c r="B184" t="s">
        <v>194</v>
      </c>
      <c r="C184" t="s">
        <v>329</v>
      </c>
      <c r="D184" s="20">
        <v>1.3304637057327333E-2</v>
      </c>
    </row>
    <row r="185" spans="1:7" x14ac:dyDescent="0.45">
      <c r="A185" t="s">
        <v>492</v>
      </c>
      <c r="B185" t="s">
        <v>194</v>
      </c>
      <c r="C185" t="s">
        <v>330</v>
      </c>
      <c r="D185" s="20">
        <v>1.2441679626749611E-2</v>
      </c>
    </row>
    <row r="186" spans="1:7" x14ac:dyDescent="0.45">
      <c r="A186" t="s">
        <v>492</v>
      </c>
      <c r="B186" t="s">
        <v>194</v>
      </c>
      <c r="C186" t="s">
        <v>331</v>
      </c>
      <c r="D186" s="20">
        <v>1.6438716465018412E-2</v>
      </c>
    </row>
    <row r="187" spans="1:7" x14ac:dyDescent="0.45">
      <c r="A187" t="s">
        <v>492</v>
      </c>
      <c r="B187" t="s">
        <v>194</v>
      </c>
      <c r="C187" t="s">
        <v>332</v>
      </c>
      <c r="D187" s="20">
        <v>1.092896174863388E-2</v>
      </c>
    </row>
    <row r="188" spans="1:7" x14ac:dyDescent="0.45">
      <c r="A188" t="s">
        <v>492</v>
      </c>
      <c r="B188" t="s">
        <v>194</v>
      </c>
      <c r="C188" t="s">
        <v>333</v>
      </c>
      <c r="D188" s="20">
        <v>1.5556022703384485E-2</v>
      </c>
    </row>
    <row r="189" spans="1:7" x14ac:dyDescent="0.45">
      <c r="A189" t="s">
        <v>492</v>
      </c>
      <c r="B189" t="s">
        <v>194</v>
      </c>
      <c r="C189" t="s">
        <v>334</v>
      </c>
      <c r="D189" s="20">
        <v>9.238521836506159E-3</v>
      </c>
    </row>
    <row r="190" spans="1:7" x14ac:dyDescent="0.45">
      <c r="A190" t="s">
        <v>492</v>
      </c>
      <c r="B190" t="s">
        <v>194</v>
      </c>
      <c r="C190" t="s">
        <v>335</v>
      </c>
      <c r="D190" s="20">
        <v>1.2057209379677365E-2</v>
      </c>
    </row>
    <row r="191" spans="1:7" x14ac:dyDescent="0.45">
      <c r="A191" t="s">
        <v>492</v>
      </c>
      <c r="B191" t="s">
        <v>194</v>
      </c>
      <c r="C191" t="s">
        <v>336</v>
      </c>
      <c r="D191" s="20">
        <v>0.15666012193861734</v>
      </c>
      <c r="F191" t="s">
        <v>474</v>
      </c>
      <c r="G191" t="s">
        <v>468</v>
      </c>
    </row>
    <row r="192" spans="1:7" x14ac:dyDescent="0.45">
      <c r="A192" t="s">
        <v>492</v>
      </c>
      <c r="B192" t="s">
        <v>194</v>
      </c>
      <c r="C192" t="s">
        <v>337</v>
      </c>
      <c r="D192" s="20">
        <v>2.9233025984911988E-2</v>
      </c>
    </row>
    <row r="193" spans="1:7" x14ac:dyDescent="0.45">
      <c r="A193" t="s">
        <v>492</v>
      </c>
      <c r="B193" t="s">
        <v>194</v>
      </c>
      <c r="C193" t="s">
        <v>338</v>
      </c>
      <c r="D193" s="20">
        <v>4.0106951871657758E-3</v>
      </c>
    </row>
    <row r="194" spans="1:7" x14ac:dyDescent="0.45">
      <c r="A194" t="s">
        <v>492</v>
      </c>
      <c r="B194" t="s">
        <v>194</v>
      </c>
      <c r="C194" t="s">
        <v>339</v>
      </c>
      <c r="D194" s="20">
        <v>2.4065540194572452E-2</v>
      </c>
    </row>
    <row r="195" spans="1:7" x14ac:dyDescent="0.45">
      <c r="A195" t="s">
        <v>492</v>
      </c>
      <c r="B195" t="s">
        <v>194</v>
      </c>
      <c r="C195" t="s">
        <v>340</v>
      </c>
      <c r="D195" s="20">
        <v>1.0900473933649289E-2</v>
      </c>
    </row>
    <row r="196" spans="1:7" x14ac:dyDescent="0.45">
      <c r="A196" t="s">
        <v>492</v>
      </c>
      <c r="B196" t="s">
        <v>194</v>
      </c>
      <c r="C196" t="s">
        <v>341</v>
      </c>
      <c r="D196" s="20">
        <v>1.5845824411134905E-2</v>
      </c>
    </row>
    <row r="197" spans="1:7" x14ac:dyDescent="0.45">
      <c r="A197" t="s">
        <v>492</v>
      </c>
      <c r="B197" t="s">
        <v>194</v>
      </c>
      <c r="C197" t="s">
        <v>342</v>
      </c>
      <c r="D197" s="20">
        <v>3.614457831325301E-2</v>
      </c>
    </row>
    <row r="198" spans="1:7" x14ac:dyDescent="0.45">
      <c r="A198" t="s">
        <v>492</v>
      </c>
      <c r="B198" t="s">
        <v>194</v>
      </c>
      <c r="C198" t="s">
        <v>343</v>
      </c>
      <c r="D198" s="20">
        <v>6.7951195941048561E-3</v>
      </c>
    </row>
    <row r="199" spans="1:7" x14ac:dyDescent="0.45">
      <c r="A199" t="s">
        <v>492</v>
      </c>
      <c r="B199" t="s">
        <v>194</v>
      </c>
      <c r="C199" t="s">
        <v>344</v>
      </c>
      <c r="D199" s="20">
        <v>4.6904315196998128E-3</v>
      </c>
    </row>
    <row r="200" spans="1:7" x14ac:dyDescent="0.45">
      <c r="A200" t="s">
        <v>492</v>
      </c>
      <c r="B200" t="s">
        <v>194</v>
      </c>
      <c r="C200" t="s">
        <v>345</v>
      </c>
      <c r="D200" s="20">
        <v>4.9323118900199388E-3</v>
      </c>
    </row>
    <row r="201" spans="1:7" x14ac:dyDescent="0.45">
      <c r="A201" t="s">
        <v>492</v>
      </c>
      <c r="B201" t="s">
        <v>194</v>
      </c>
      <c r="C201" t="s">
        <v>346</v>
      </c>
      <c r="D201" s="20">
        <v>3.6807535010534145E-2</v>
      </c>
    </row>
    <row r="202" spans="1:7" x14ac:dyDescent="0.45">
      <c r="A202" t="s">
        <v>492</v>
      </c>
      <c r="B202" t="s">
        <v>194</v>
      </c>
      <c r="C202" t="s">
        <v>347</v>
      </c>
      <c r="D202" s="20">
        <v>3.2086744855056429E-2</v>
      </c>
    </row>
    <row r="203" spans="1:7" x14ac:dyDescent="0.45">
      <c r="A203" t="s">
        <v>492</v>
      </c>
      <c r="B203" t="s">
        <v>194</v>
      </c>
      <c r="C203" t="s">
        <v>348</v>
      </c>
      <c r="D203" s="20">
        <v>1</v>
      </c>
      <c r="G203" t="s">
        <v>476</v>
      </c>
    </row>
    <row r="204" spans="1:7" x14ac:dyDescent="0.45">
      <c r="A204" t="s">
        <v>492</v>
      </c>
      <c r="B204" t="s">
        <v>194</v>
      </c>
      <c r="C204" t="s">
        <v>349</v>
      </c>
      <c r="D204" s="20">
        <v>1.870356136305406E-2</v>
      </c>
    </row>
    <row r="205" spans="1:7" x14ac:dyDescent="0.45">
      <c r="A205" t="s">
        <v>492</v>
      </c>
      <c r="B205" t="s">
        <v>194</v>
      </c>
      <c r="C205" t="s">
        <v>350</v>
      </c>
      <c r="D205" s="20">
        <v>1.1894273127753305E-2</v>
      </c>
    </row>
    <row r="206" spans="1:7" x14ac:dyDescent="0.45">
      <c r="A206" t="s">
        <v>492</v>
      </c>
      <c r="B206" t="s">
        <v>194</v>
      </c>
      <c r="C206" t="s">
        <v>351</v>
      </c>
      <c r="D206" s="20">
        <v>4.1085549519224822E-3</v>
      </c>
    </row>
    <row r="207" spans="1:7" x14ac:dyDescent="0.45">
      <c r="A207" t="s">
        <v>492</v>
      </c>
      <c r="B207" t="s">
        <v>194</v>
      </c>
      <c r="C207" t="s">
        <v>352</v>
      </c>
      <c r="D207" s="20">
        <v>5.8700626803303152E-3</v>
      </c>
    </row>
    <row r="208" spans="1:7" x14ac:dyDescent="0.45">
      <c r="A208" t="s">
        <v>492</v>
      </c>
      <c r="B208" t="s">
        <v>194</v>
      </c>
      <c r="C208" t="s">
        <v>353</v>
      </c>
      <c r="D208" s="20">
        <v>1.5498559868330819E-2</v>
      </c>
    </row>
    <row r="209" spans="1:7" x14ac:dyDescent="0.45">
      <c r="A209" t="s">
        <v>492</v>
      </c>
      <c r="B209" t="s">
        <v>194</v>
      </c>
      <c r="C209" t="s">
        <v>354</v>
      </c>
      <c r="D209" s="20">
        <v>6.5485644471594377E-3</v>
      </c>
    </row>
    <row r="210" spans="1:7" x14ac:dyDescent="0.45">
      <c r="A210" t="s">
        <v>492</v>
      </c>
      <c r="B210" t="s">
        <v>194</v>
      </c>
      <c r="C210" t="s">
        <v>355</v>
      </c>
      <c r="D210" s="20">
        <v>2.830031629765274E-3</v>
      </c>
    </row>
    <row r="211" spans="1:7" x14ac:dyDescent="0.45">
      <c r="A211" t="s">
        <v>492</v>
      </c>
      <c r="B211" t="s">
        <v>194</v>
      </c>
      <c r="C211" t="s">
        <v>356</v>
      </c>
      <c r="D211" s="20">
        <v>2.0469083155650322E-2</v>
      </c>
    </row>
    <row r="212" spans="1:7" x14ac:dyDescent="0.45">
      <c r="A212" t="s">
        <v>492</v>
      </c>
      <c r="B212" t="s">
        <v>194</v>
      </c>
      <c r="C212" t="s">
        <v>357</v>
      </c>
      <c r="D212" s="20">
        <v>1.0438767716201306E-2</v>
      </c>
    </row>
    <row r="213" spans="1:7" x14ac:dyDescent="0.45">
      <c r="A213" t="s">
        <v>492</v>
      </c>
      <c r="B213" t="s">
        <v>194</v>
      </c>
      <c r="C213" t="s">
        <v>358</v>
      </c>
      <c r="D213" s="20">
        <v>8.8728806114381099E-3</v>
      </c>
    </row>
    <row r="214" spans="1:7" x14ac:dyDescent="0.45">
      <c r="A214" t="s">
        <v>492</v>
      </c>
      <c r="B214" t="s">
        <v>194</v>
      </c>
      <c r="C214" t="s">
        <v>359</v>
      </c>
      <c r="D214" s="20">
        <v>0.13603553581343697</v>
      </c>
      <c r="F214" t="s">
        <v>474</v>
      </c>
      <c r="G214" t="s">
        <v>468</v>
      </c>
    </row>
    <row r="215" spans="1:7" x14ac:dyDescent="0.45">
      <c r="A215" t="s">
        <v>492</v>
      </c>
      <c r="B215" t="s">
        <v>194</v>
      </c>
      <c r="C215" t="s">
        <v>360</v>
      </c>
      <c r="D215" s="20">
        <v>7.3529411764705881E-3</v>
      </c>
    </row>
    <row r="216" spans="1:7" x14ac:dyDescent="0.45">
      <c r="A216" t="s">
        <v>492</v>
      </c>
      <c r="B216" t="s">
        <v>194</v>
      </c>
      <c r="C216" t="s">
        <v>361</v>
      </c>
      <c r="D216" s="20">
        <v>2.3960739030023093E-2</v>
      </c>
    </row>
    <row r="217" spans="1:7" x14ac:dyDescent="0.45">
      <c r="A217" t="s">
        <v>492</v>
      </c>
      <c r="B217" t="s">
        <v>194</v>
      </c>
      <c r="C217" t="s">
        <v>362</v>
      </c>
      <c r="D217" s="20">
        <v>1.1621472053126729E-2</v>
      </c>
    </row>
    <row r="218" spans="1:7" x14ac:dyDescent="0.45">
      <c r="A218" t="s">
        <v>492</v>
      </c>
      <c r="B218" t="s">
        <v>194</v>
      </c>
      <c r="C218" t="s">
        <v>363</v>
      </c>
      <c r="D218" s="20">
        <v>1.1013215859030838E-2</v>
      </c>
    </row>
    <row r="219" spans="1:7" x14ac:dyDescent="0.45">
      <c r="A219" t="s">
        <v>492</v>
      </c>
      <c r="B219" t="s">
        <v>194</v>
      </c>
      <c r="C219" t="s">
        <v>364</v>
      </c>
      <c r="D219" s="20">
        <v>2.3805614841569529E-2</v>
      </c>
    </row>
    <row r="220" spans="1:7" x14ac:dyDescent="0.45">
      <c r="A220" t="s">
        <v>492</v>
      </c>
      <c r="B220" t="s">
        <v>194</v>
      </c>
      <c r="C220" t="s">
        <v>365</v>
      </c>
      <c r="D220" s="20">
        <v>2.1026072329688814E-2</v>
      </c>
    </row>
    <row r="221" spans="1:7" x14ac:dyDescent="0.45">
      <c r="A221" t="s">
        <v>492</v>
      </c>
      <c r="B221" t="s">
        <v>194</v>
      </c>
      <c r="C221" t="s">
        <v>366</v>
      </c>
      <c r="D221" s="20">
        <v>0</v>
      </c>
    </row>
    <row r="222" spans="1:7" x14ac:dyDescent="0.45">
      <c r="A222" t="s">
        <v>492</v>
      </c>
      <c r="B222" t="s">
        <v>194</v>
      </c>
      <c r="C222" t="s">
        <v>367</v>
      </c>
      <c r="D222" s="20">
        <v>1</v>
      </c>
      <c r="G222" t="s">
        <v>476</v>
      </c>
    </row>
    <row r="223" spans="1:7" x14ac:dyDescent="0.45">
      <c r="A223" t="s">
        <v>492</v>
      </c>
      <c r="B223" t="s">
        <v>194</v>
      </c>
      <c r="C223" t="s">
        <v>368</v>
      </c>
      <c r="D223" s="20">
        <v>2.5957544993077987E-3</v>
      </c>
    </row>
    <row r="224" spans="1:7" x14ac:dyDescent="0.45">
      <c r="A224" t="s">
        <v>492</v>
      </c>
      <c r="B224" t="s">
        <v>194</v>
      </c>
      <c r="C224" t="s">
        <v>369</v>
      </c>
      <c r="D224" s="20">
        <v>2.4051803885291397E-3</v>
      </c>
    </row>
    <row r="225" spans="1:4" x14ac:dyDescent="0.45">
      <c r="A225" t="s">
        <v>492</v>
      </c>
      <c r="B225" t="s">
        <v>194</v>
      </c>
      <c r="C225" t="s">
        <v>370</v>
      </c>
      <c r="D225" s="20">
        <v>1.5206929740134744E-2</v>
      </c>
    </row>
    <row r="226" spans="1:4" x14ac:dyDescent="0.45">
      <c r="A226" t="s">
        <v>492</v>
      </c>
      <c r="B226" t="s">
        <v>194</v>
      </c>
      <c r="C226" t="s">
        <v>371</v>
      </c>
      <c r="D226" s="20">
        <v>3.0257186081694403E-3</v>
      </c>
    </row>
    <row r="227" spans="1:4" x14ac:dyDescent="0.45">
      <c r="A227" t="s">
        <v>492</v>
      </c>
      <c r="B227" t="s">
        <v>194</v>
      </c>
      <c r="C227" t="s">
        <v>372</v>
      </c>
      <c r="D227" s="20">
        <v>2.5783419278064259E-3</v>
      </c>
    </row>
    <row r="228" spans="1:4" x14ac:dyDescent="0.45">
      <c r="A228" t="s">
        <v>492</v>
      </c>
      <c r="B228" t="s">
        <v>194</v>
      </c>
      <c r="C228" t="s">
        <v>373</v>
      </c>
      <c r="D228" s="20">
        <v>7.0241161320533829E-4</v>
      </c>
    </row>
    <row r="229" spans="1:4" x14ac:dyDescent="0.45">
      <c r="A229" t="s">
        <v>492</v>
      </c>
      <c r="B229" t="s">
        <v>194</v>
      </c>
      <c r="C229" t="s">
        <v>374</v>
      </c>
      <c r="D229" s="20">
        <v>6.0168471720818293E-3</v>
      </c>
    </row>
    <row r="230" spans="1:4" x14ac:dyDescent="0.45">
      <c r="A230" t="s">
        <v>492</v>
      </c>
      <c r="B230" t="s">
        <v>194</v>
      </c>
      <c r="C230" t="s">
        <v>375</v>
      </c>
      <c r="D230" s="20">
        <v>1.9743336623889436E-3</v>
      </c>
    </row>
    <row r="231" spans="1:4" x14ac:dyDescent="0.45">
      <c r="A231" t="s">
        <v>492</v>
      </c>
      <c r="B231" t="s">
        <v>194</v>
      </c>
      <c r="C231" t="s">
        <v>376</v>
      </c>
      <c r="D231" s="20">
        <v>3.7714285714285714E-2</v>
      </c>
    </row>
    <row r="232" spans="1:4" x14ac:dyDescent="0.45">
      <c r="A232" t="s">
        <v>492</v>
      </c>
      <c r="B232" t="s">
        <v>194</v>
      </c>
      <c r="C232" t="s">
        <v>377</v>
      </c>
      <c r="D232" s="20">
        <v>3.9745627980922099E-2</v>
      </c>
    </row>
    <row r="233" spans="1:4" x14ac:dyDescent="0.45">
      <c r="A233" t="s">
        <v>492</v>
      </c>
      <c r="B233" t="s">
        <v>194</v>
      </c>
      <c r="C233" t="s">
        <v>378</v>
      </c>
      <c r="D233" s="20">
        <v>0</v>
      </c>
    </row>
    <row r="234" spans="1:4" x14ac:dyDescent="0.45">
      <c r="A234" t="s">
        <v>492</v>
      </c>
      <c r="B234" t="s">
        <v>194</v>
      </c>
      <c r="C234" t="s">
        <v>379</v>
      </c>
      <c r="D234" s="20">
        <v>1.4705882352941176E-2</v>
      </c>
    </row>
    <row r="235" spans="1:4" x14ac:dyDescent="0.45">
      <c r="A235" t="s">
        <v>492</v>
      </c>
      <c r="B235" t="s">
        <v>194</v>
      </c>
      <c r="C235" t="s">
        <v>380</v>
      </c>
      <c r="D235" s="20">
        <v>4.7222222222222221E-2</v>
      </c>
    </row>
    <row r="236" spans="1:4" x14ac:dyDescent="0.45">
      <c r="A236" t="s">
        <v>492</v>
      </c>
      <c r="B236" t="s">
        <v>194</v>
      </c>
      <c r="C236" t="s">
        <v>381</v>
      </c>
      <c r="D236" s="20">
        <v>0</v>
      </c>
    </row>
    <row r="237" spans="1:4" x14ac:dyDescent="0.45">
      <c r="A237" t="s">
        <v>492</v>
      </c>
      <c r="B237" t="s">
        <v>194</v>
      </c>
      <c r="C237" t="s">
        <v>382</v>
      </c>
      <c r="D237" s="20">
        <v>2.1831412977562158E-2</v>
      </c>
    </row>
    <row r="238" spans="1:4" x14ac:dyDescent="0.45">
      <c r="A238" t="s">
        <v>492</v>
      </c>
      <c r="B238" t="s">
        <v>194</v>
      </c>
      <c r="C238" t="s">
        <v>383</v>
      </c>
      <c r="D238" s="20">
        <v>1.2618296529968454E-2</v>
      </c>
    </row>
    <row r="239" spans="1:4" x14ac:dyDescent="0.45">
      <c r="A239" t="s">
        <v>492</v>
      </c>
      <c r="B239" t="s">
        <v>194</v>
      </c>
      <c r="C239" t="s">
        <v>384</v>
      </c>
      <c r="D239" s="20">
        <v>6.439742410303588E-3</v>
      </c>
    </row>
    <row r="240" spans="1:4" x14ac:dyDescent="0.45">
      <c r="A240" t="s">
        <v>492</v>
      </c>
      <c r="B240" t="s">
        <v>194</v>
      </c>
      <c r="C240" t="s">
        <v>385</v>
      </c>
      <c r="D240" s="20">
        <v>6.2611806797853312E-3</v>
      </c>
    </row>
    <row r="241" spans="1:7" x14ac:dyDescent="0.45">
      <c r="A241" t="s">
        <v>492</v>
      </c>
      <c r="B241" t="s">
        <v>194</v>
      </c>
      <c r="C241" t="s">
        <v>386</v>
      </c>
      <c r="D241" s="20">
        <v>1.3390795751885485E-2</v>
      </c>
    </row>
    <row r="242" spans="1:7" x14ac:dyDescent="0.45">
      <c r="A242" t="s">
        <v>492</v>
      </c>
      <c r="B242" t="s">
        <v>194</v>
      </c>
      <c r="C242" t="s">
        <v>387</v>
      </c>
      <c r="D242" s="20">
        <v>8.1775700934579431E-3</v>
      </c>
    </row>
    <row r="243" spans="1:7" x14ac:dyDescent="0.45">
      <c r="A243" t="s">
        <v>492</v>
      </c>
      <c r="B243" t="s">
        <v>194</v>
      </c>
      <c r="C243" t="s">
        <v>388</v>
      </c>
      <c r="D243" s="20">
        <v>5.6024501381937699E-3</v>
      </c>
    </row>
    <row r="244" spans="1:7" x14ac:dyDescent="0.45">
      <c r="A244" t="s">
        <v>492</v>
      </c>
      <c r="B244" t="s">
        <v>194</v>
      </c>
      <c r="C244" t="s">
        <v>389</v>
      </c>
      <c r="D244" s="20">
        <v>6.8731671554252199E-3</v>
      </c>
    </row>
    <row r="245" spans="1:7" x14ac:dyDescent="0.45">
      <c r="A245" t="s">
        <v>492</v>
      </c>
      <c r="B245" t="s">
        <v>194</v>
      </c>
      <c r="C245" t="s">
        <v>390</v>
      </c>
      <c r="D245" s="20">
        <v>7.7220077220077222E-3</v>
      </c>
    </row>
    <row r="246" spans="1:7" x14ac:dyDescent="0.45">
      <c r="A246" t="s">
        <v>492</v>
      </c>
      <c r="B246" t="s">
        <v>194</v>
      </c>
      <c r="C246" t="s">
        <v>391</v>
      </c>
      <c r="D246" s="20">
        <v>6.4084703259960994E-3</v>
      </c>
    </row>
    <row r="247" spans="1:7" x14ac:dyDescent="0.45">
      <c r="A247" t="s">
        <v>492</v>
      </c>
      <c r="B247" t="s">
        <v>194</v>
      </c>
      <c r="C247" t="s">
        <v>392</v>
      </c>
      <c r="D247" s="20">
        <v>6.6450567260940036E-2</v>
      </c>
    </row>
    <row r="248" spans="1:7" x14ac:dyDescent="0.45">
      <c r="A248" t="s">
        <v>492</v>
      </c>
      <c r="B248" t="s">
        <v>194</v>
      </c>
      <c r="C248" t="s">
        <v>393</v>
      </c>
      <c r="D248" s="20">
        <v>7.926829268292683E-2</v>
      </c>
    </row>
    <row r="249" spans="1:7" x14ac:dyDescent="0.45">
      <c r="A249" t="s">
        <v>492</v>
      </c>
      <c r="B249" t="s">
        <v>194</v>
      </c>
      <c r="C249" t="s">
        <v>394</v>
      </c>
      <c r="D249" s="20">
        <v>0.2</v>
      </c>
      <c r="E249" t="s">
        <v>490</v>
      </c>
      <c r="F249" t="s">
        <v>490</v>
      </c>
      <c r="G249" t="s">
        <v>468</v>
      </c>
    </row>
    <row r="250" spans="1:7" x14ac:dyDescent="0.45">
      <c r="A250" t="s">
        <v>492</v>
      </c>
      <c r="B250" t="s">
        <v>194</v>
      </c>
      <c r="C250" t="s">
        <v>395</v>
      </c>
      <c r="D250" s="20">
        <v>0.23030303030303031</v>
      </c>
      <c r="G250" t="s">
        <v>475</v>
      </c>
    </row>
    <row r="251" spans="1:7" x14ac:dyDescent="0.45">
      <c r="A251" t="s">
        <v>492</v>
      </c>
      <c r="B251" t="s">
        <v>194</v>
      </c>
      <c r="C251" t="s">
        <v>396</v>
      </c>
      <c r="D251" s="20">
        <v>6.0862717366847736E-2</v>
      </c>
    </row>
    <row r="252" spans="1:7" x14ac:dyDescent="0.45">
      <c r="A252" t="s">
        <v>492</v>
      </c>
      <c r="B252" t="s">
        <v>194</v>
      </c>
      <c r="C252" t="s">
        <v>397</v>
      </c>
      <c r="D252" s="20">
        <v>5.0431875174143215E-2</v>
      </c>
    </row>
    <row r="253" spans="1:7" x14ac:dyDescent="0.45">
      <c r="A253" t="s">
        <v>492</v>
      </c>
      <c r="B253" t="s">
        <v>194</v>
      </c>
      <c r="C253" t="s">
        <v>398</v>
      </c>
      <c r="D253" s="20">
        <v>4.2059336823734729E-2</v>
      </c>
    </row>
    <row r="254" spans="1:7" x14ac:dyDescent="0.45">
      <c r="A254" t="s">
        <v>492</v>
      </c>
      <c r="B254" t="s">
        <v>194</v>
      </c>
      <c r="C254" t="s">
        <v>399</v>
      </c>
      <c r="D254" s="20">
        <v>3.1485849056603774E-2</v>
      </c>
    </row>
    <row r="255" spans="1:7" x14ac:dyDescent="0.45">
      <c r="A255" t="s">
        <v>492</v>
      </c>
      <c r="B255" t="s">
        <v>194</v>
      </c>
      <c r="C255" t="s">
        <v>400</v>
      </c>
      <c r="D255" s="20">
        <v>5.2953156822810592E-2</v>
      </c>
    </row>
    <row r="256" spans="1:7" x14ac:dyDescent="0.45">
      <c r="A256" t="s">
        <v>492</v>
      </c>
      <c r="B256" t="s">
        <v>194</v>
      </c>
      <c r="C256" t="s">
        <v>401</v>
      </c>
      <c r="D256" s="20">
        <v>3.9609952925353062E-2</v>
      </c>
    </row>
    <row r="257" spans="1:7" x14ac:dyDescent="0.45">
      <c r="A257" t="s">
        <v>492</v>
      </c>
      <c r="B257" t="s">
        <v>194</v>
      </c>
      <c r="C257" t="s">
        <v>402</v>
      </c>
      <c r="D257" s="20">
        <v>5.4035393727969769E-2</v>
      </c>
    </row>
    <row r="258" spans="1:7" x14ac:dyDescent="0.45">
      <c r="A258" t="s">
        <v>492</v>
      </c>
      <c r="B258" t="s">
        <v>194</v>
      </c>
      <c r="C258" t="s">
        <v>403</v>
      </c>
      <c r="D258" s="20">
        <v>3.2223124830760896E-2</v>
      </c>
    </row>
    <row r="259" spans="1:7" x14ac:dyDescent="0.45">
      <c r="A259" t="s">
        <v>492</v>
      </c>
      <c r="B259" t="s">
        <v>194</v>
      </c>
      <c r="C259" t="s">
        <v>404</v>
      </c>
      <c r="D259" s="20">
        <v>8.8300220750551883E-2</v>
      </c>
      <c r="G259" t="s">
        <v>475</v>
      </c>
    </row>
    <row r="260" spans="1:7" x14ac:dyDescent="0.45">
      <c r="A260" t="s">
        <v>492</v>
      </c>
      <c r="B260" t="s">
        <v>194</v>
      </c>
      <c r="C260" t="s">
        <v>405</v>
      </c>
      <c r="D260" s="20">
        <v>1.7155207348372281E-2</v>
      </c>
    </row>
    <row r="261" spans="1:7" x14ac:dyDescent="0.45">
      <c r="A261" t="s">
        <v>492</v>
      </c>
      <c r="B261" t="s">
        <v>194</v>
      </c>
      <c r="C261" t="s">
        <v>406</v>
      </c>
      <c r="D261" s="20">
        <v>1.0036007048188156E-2</v>
      </c>
    </row>
    <row r="262" spans="1:7" x14ac:dyDescent="0.45">
      <c r="A262" t="s">
        <v>492</v>
      </c>
      <c r="B262" t="s">
        <v>194</v>
      </c>
      <c r="C262" t="s">
        <v>407</v>
      </c>
      <c r="D262" s="20">
        <v>1.3165814023472765E-2</v>
      </c>
    </row>
    <row r="263" spans="1:7" x14ac:dyDescent="0.45">
      <c r="A263" t="s">
        <v>492</v>
      </c>
      <c r="B263" t="s">
        <v>194</v>
      </c>
      <c r="C263" t="s">
        <v>408</v>
      </c>
      <c r="D263" s="20">
        <v>1.0768335273573923E-2</v>
      </c>
    </row>
    <row r="264" spans="1:7" x14ac:dyDescent="0.45">
      <c r="A264" t="s">
        <v>492</v>
      </c>
      <c r="B264" t="s">
        <v>194</v>
      </c>
      <c r="C264" t="s">
        <v>409</v>
      </c>
      <c r="D264" s="20">
        <v>0</v>
      </c>
    </row>
    <row r="265" spans="1:7" x14ac:dyDescent="0.45">
      <c r="A265" t="s">
        <v>492</v>
      </c>
      <c r="B265" t="s">
        <v>194</v>
      </c>
      <c r="C265" t="s">
        <v>410</v>
      </c>
      <c r="D265" s="20">
        <v>1.3200431034482759E-2</v>
      </c>
    </row>
    <row r="266" spans="1:7" x14ac:dyDescent="0.45">
      <c r="A266" t="s">
        <v>492</v>
      </c>
      <c r="B266" t="s">
        <v>194</v>
      </c>
      <c r="C266" t="s">
        <v>411</v>
      </c>
      <c r="D266" s="20">
        <v>1.0213649454155782E-2</v>
      </c>
    </row>
    <row r="267" spans="1:7" x14ac:dyDescent="0.45">
      <c r="A267" t="s">
        <v>492</v>
      </c>
      <c r="B267" t="s">
        <v>194</v>
      </c>
      <c r="C267" t="s">
        <v>412</v>
      </c>
      <c r="D267" s="20">
        <v>1.6739489844119035E-2</v>
      </c>
    </row>
    <row r="268" spans="1:7" x14ac:dyDescent="0.45">
      <c r="A268" t="s">
        <v>492</v>
      </c>
      <c r="B268" t="s">
        <v>194</v>
      </c>
      <c r="C268" t="s">
        <v>413</v>
      </c>
      <c r="D268" s="20">
        <v>8.5425179996108186E-2</v>
      </c>
      <c r="G268" t="s">
        <v>468</v>
      </c>
    </row>
    <row r="269" spans="1:7" x14ac:dyDescent="0.45">
      <c r="A269" t="s">
        <v>492</v>
      </c>
      <c r="B269" t="s">
        <v>194</v>
      </c>
      <c r="C269" t="s">
        <v>414</v>
      </c>
      <c r="D269" s="20">
        <v>8.1919357781426741E-2</v>
      </c>
      <c r="G269" t="s">
        <v>468</v>
      </c>
    </row>
    <row r="270" spans="1:7" x14ac:dyDescent="0.45">
      <c r="A270" t="s">
        <v>492</v>
      </c>
      <c r="B270" t="s">
        <v>194</v>
      </c>
      <c r="C270" t="s">
        <v>415</v>
      </c>
      <c r="D270" s="20">
        <v>3.0353200883002206E-2</v>
      </c>
    </row>
    <row r="271" spans="1:7" x14ac:dyDescent="0.45">
      <c r="A271" t="s">
        <v>492</v>
      </c>
      <c r="B271" t="s">
        <v>194</v>
      </c>
      <c r="C271" t="s">
        <v>416</v>
      </c>
      <c r="D271" s="20">
        <v>1.9532521648544826E-2</v>
      </c>
    </row>
    <row r="272" spans="1:7" x14ac:dyDescent="0.45">
      <c r="A272" t="s">
        <v>492</v>
      </c>
      <c r="B272" t="s">
        <v>194</v>
      </c>
      <c r="C272" t="s">
        <v>417</v>
      </c>
      <c r="D272" s="20">
        <v>4.9162141647690782E-2</v>
      </c>
    </row>
    <row r="273" spans="1:7" x14ac:dyDescent="0.45">
      <c r="A273" t="s">
        <v>492</v>
      </c>
      <c r="B273" t="s">
        <v>194</v>
      </c>
      <c r="C273" t="s">
        <v>418</v>
      </c>
      <c r="D273" s="20">
        <v>4.1161015888902787E-2</v>
      </c>
    </row>
    <row r="274" spans="1:7" x14ac:dyDescent="0.45">
      <c r="A274" t="s">
        <v>492</v>
      </c>
      <c r="B274" t="s">
        <v>194</v>
      </c>
      <c r="C274" t="s">
        <v>419</v>
      </c>
      <c r="D274" s="20">
        <v>1.0736680651418775E-2</v>
      </c>
    </row>
    <row r="275" spans="1:7" x14ac:dyDescent="0.45">
      <c r="A275" t="s">
        <v>492</v>
      </c>
      <c r="B275" t="s">
        <v>194</v>
      </c>
      <c r="C275" t="s">
        <v>420</v>
      </c>
      <c r="D275" s="20">
        <v>2.8339256916500963E-3</v>
      </c>
    </row>
    <row r="276" spans="1:7" x14ac:dyDescent="0.45">
      <c r="A276" t="s">
        <v>492</v>
      </c>
      <c r="B276" t="s">
        <v>194</v>
      </c>
      <c r="C276" t="s">
        <v>421</v>
      </c>
      <c r="D276" s="20">
        <v>5.1494756612928468E-2</v>
      </c>
    </row>
    <row r="277" spans="1:7" x14ac:dyDescent="0.45">
      <c r="A277" t="s">
        <v>492</v>
      </c>
      <c r="B277" t="s">
        <v>194</v>
      </c>
      <c r="C277" t="s">
        <v>422</v>
      </c>
      <c r="D277" s="20">
        <v>3.1225604996096799E-3</v>
      </c>
    </row>
    <row r="278" spans="1:7" x14ac:dyDescent="0.45">
      <c r="A278" t="s">
        <v>492</v>
      </c>
      <c r="B278" t="s">
        <v>194</v>
      </c>
      <c r="C278" t="s">
        <v>423</v>
      </c>
      <c r="D278" s="20">
        <v>9.7524381095273824E-3</v>
      </c>
    </row>
    <row r="279" spans="1:7" x14ac:dyDescent="0.45">
      <c r="A279" t="s">
        <v>492</v>
      </c>
      <c r="B279" t="s">
        <v>194</v>
      </c>
      <c r="C279" t="s">
        <v>424</v>
      </c>
      <c r="D279" s="20">
        <v>5.6475903614457831E-3</v>
      </c>
    </row>
    <row r="280" spans="1:7" x14ac:dyDescent="0.45">
      <c r="A280" t="s">
        <v>492</v>
      </c>
      <c r="B280" t="s">
        <v>194</v>
      </c>
      <c r="C280" t="s">
        <v>425</v>
      </c>
      <c r="D280" s="20">
        <v>7.7568134171907763E-2</v>
      </c>
      <c r="G280" t="s">
        <v>468</v>
      </c>
    </row>
    <row r="281" spans="1:7" x14ac:dyDescent="0.45">
      <c r="A281" t="s">
        <v>492</v>
      </c>
      <c r="B281" t="s">
        <v>194</v>
      </c>
      <c r="C281" t="s">
        <v>426</v>
      </c>
      <c r="D281" s="20">
        <v>6.3971031985515986E-2</v>
      </c>
    </row>
    <row r="282" spans="1:7" x14ac:dyDescent="0.45">
      <c r="A282" t="s">
        <v>492</v>
      </c>
      <c r="B282" t="s">
        <v>194</v>
      </c>
      <c r="C282" t="s">
        <v>427</v>
      </c>
      <c r="D282" s="20">
        <v>5.0353125817420878E-3</v>
      </c>
    </row>
    <row r="283" spans="1:7" x14ac:dyDescent="0.45">
      <c r="A283" t="s">
        <v>492</v>
      </c>
      <c r="B283" t="s">
        <v>194</v>
      </c>
      <c r="C283" t="s">
        <v>428</v>
      </c>
      <c r="D283" s="20">
        <v>2.0678428439438604E-3</v>
      </c>
    </row>
    <row r="284" spans="1:7" x14ac:dyDescent="0.45">
      <c r="A284" t="s">
        <v>492</v>
      </c>
      <c r="B284" t="s">
        <v>194</v>
      </c>
      <c r="C284" t="s">
        <v>429</v>
      </c>
      <c r="D284" s="20">
        <v>4.1154930490294563E-3</v>
      </c>
    </row>
    <row r="285" spans="1:7" x14ac:dyDescent="0.45">
      <c r="A285" t="s">
        <v>492</v>
      </c>
      <c r="B285" t="s">
        <v>194</v>
      </c>
      <c r="C285" t="s">
        <v>430</v>
      </c>
      <c r="D285" s="20">
        <v>1.0458655626974615E-2</v>
      </c>
    </row>
    <row r="286" spans="1:7" x14ac:dyDescent="0.45">
      <c r="A286" t="s">
        <v>492</v>
      </c>
      <c r="B286" t="s">
        <v>194</v>
      </c>
      <c r="C286" t="s">
        <v>431</v>
      </c>
      <c r="D286" s="20">
        <v>1.2151976618981696E-2</v>
      </c>
    </row>
    <row r="287" spans="1:7" x14ac:dyDescent="0.45">
      <c r="A287" t="s">
        <v>492</v>
      </c>
      <c r="B287" t="s">
        <v>194</v>
      </c>
      <c r="C287" t="s">
        <v>432</v>
      </c>
      <c r="D287" s="20">
        <v>4.7490455349660119E-3</v>
      </c>
    </row>
    <row r="288" spans="1:7" x14ac:dyDescent="0.45">
      <c r="A288" t="s">
        <v>492</v>
      </c>
      <c r="B288" t="s">
        <v>194</v>
      </c>
      <c r="C288" t="s">
        <v>433</v>
      </c>
      <c r="D288" s="20">
        <v>9.7990367048663013E-3</v>
      </c>
    </row>
    <row r="289" spans="1:7" x14ac:dyDescent="0.45">
      <c r="A289" t="s">
        <v>492</v>
      </c>
      <c r="B289" t="s">
        <v>194</v>
      </c>
      <c r="C289" t="s">
        <v>434</v>
      </c>
      <c r="D289" s="20">
        <v>1</v>
      </c>
      <c r="G289" t="s">
        <v>476</v>
      </c>
    </row>
    <row r="290" spans="1:7" x14ac:dyDescent="0.45">
      <c r="A290" t="s">
        <v>492</v>
      </c>
      <c r="B290" t="s">
        <v>194</v>
      </c>
      <c r="C290" t="s">
        <v>435</v>
      </c>
      <c r="D290" s="20">
        <v>1</v>
      </c>
      <c r="G290" t="s">
        <v>476</v>
      </c>
    </row>
    <row r="291" spans="1:7" x14ac:dyDescent="0.45">
      <c r="A291" t="s">
        <v>492</v>
      </c>
      <c r="B291" t="s">
        <v>194</v>
      </c>
      <c r="C291" t="s">
        <v>436</v>
      </c>
      <c r="D291" s="20">
        <v>7.9717365703415172E-3</v>
      </c>
    </row>
    <row r="292" spans="1:7" x14ac:dyDescent="0.45">
      <c r="A292" t="s">
        <v>492</v>
      </c>
      <c r="B292" t="s">
        <v>194</v>
      </c>
      <c r="C292" t="s">
        <v>437</v>
      </c>
      <c r="D292" s="20">
        <v>8.8359585094122169E-3</v>
      </c>
    </row>
    <row r="293" spans="1:7" x14ac:dyDescent="0.45">
      <c r="A293" t="s">
        <v>492</v>
      </c>
      <c r="B293" t="s">
        <v>194</v>
      </c>
      <c r="C293" t="s">
        <v>438</v>
      </c>
      <c r="D293" s="20">
        <v>9.5996253804729575E-3</v>
      </c>
    </row>
    <row r="294" spans="1:7" x14ac:dyDescent="0.45">
      <c r="A294" t="s">
        <v>492</v>
      </c>
      <c r="B294" t="s">
        <v>194</v>
      </c>
      <c r="C294" t="s">
        <v>439</v>
      </c>
      <c r="D294" s="20">
        <v>1.0105092966855296E-3</v>
      </c>
    </row>
    <row r="295" spans="1:7" x14ac:dyDescent="0.45">
      <c r="A295" t="s">
        <v>492</v>
      </c>
      <c r="B295" t="s">
        <v>194</v>
      </c>
      <c r="C295" t="s">
        <v>440</v>
      </c>
      <c r="D295" s="20">
        <v>3.9795918367346937E-2</v>
      </c>
    </row>
    <row r="296" spans="1:7" x14ac:dyDescent="0.45">
      <c r="A296" t="s">
        <v>492</v>
      </c>
      <c r="B296" t="s">
        <v>194</v>
      </c>
      <c r="C296" t="s">
        <v>441</v>
      </c>
      <c r="D296" s="20">
        <v>2.7450980392156862E-2</v>
      </c>
    </row>
    <row r="297" spans="1:7" x14ac:dyDescent="0.45">
      <c r="A297" t="s">
        <v>492</v>
      </c>
      <c r="B297" t="s">
        <v>194</v>
      </c>
      <c r="C297" t="s">
        <v>442</v>
      </c>
      <c r="D297" s="20">
        <v>3.2497678737233054E-2</v>
      </c>
    </row>
    <row r="298" spans="1:7" x14ac:dyDescent="0.45">
      <c r="A298" t="s">
        <v>492</v>
      </c>
      <c r="B298" t="s">
        <v>194</v>
      </c>
      <c r="C298" t="s">
        <v>443</v>
      </c>
      <c r="D298" s="20">
        <v>1.0737022139169543E-2</v>
      </c>
    </row>
    <row r="299" spans="1:7" x14ac:dyDescent="0.45">
      <c r="A299" t="s">
        <v>492</v>
      </c>
      <c r="B299" t="s">
        <v>194</v>
      </c>
      <c r="C299" t="s">
        <v>444</v>
      </c>
      <c r="D299" s="20">
        <v>7.5946837213950232E-3</v>
      </c>
    </row>
    <row r="300" spans="1:7" x14ac:dyDescent="0.45">
      <c r="A300" t="s">
        <v>492</v>
      </c>
      <c r="B300" t="s">
        <v>194</v>
      </c>
      <c r="C300" t="s">
        <v>445</v>
      </c>
      <c r="D300" s="20">
        <v>3.1758634378721714E-3</v>
      </c>
    </row>
    <row r="301" spans="1:7" x14ac:dyDescent="0.45">
      <c r="A301" t="s">
        <v>492</v>
      </c>
      <c r="B301" t="s">
        <v>194</v>
      </c>
      <c r="C301" t="s">
        <v>446</v>
      </c>
      <c r="D301" s="20">
        <v>7.6530612244897957E-3</v>
      </c>
    </row>
    <row r="302" spans="1:7" x14ac:dyDescent="0.45">
      <c r="A302" t="s">
        <v>492</v>
      </c>
      <c r="B302" t="s">
        <v>194</v>
      </c>
      <c r="C302" t="s">
        <v>447</v>
      </c>
      <c r="D302" s="20">
        <v>4.6856978085351789E-3</v>
      </c>
    </row>
    <row r="303" spans="1:7" x14ac:dyDescent="0.45">
      <c r="A303" t="s">
        <v>492</v>
      </c>
      <c r="B303" t="s">
        <v>194</v>
      </c>
      <c r="C303" t="s">
        <v>448</v>
      </c>
      <c r="D303" s="20">
        <v>2.1357742181540809E-2</v>
      </c>
    </row>
    <row r="304" spans="1:7" x14ac:dyDescent="0.45">
      <c r="A304" t="s">
        <v>492</v>
      </c>
      <c r="B304" t="s">
        <v>194</v>
      </c>
      <c r="C304" t="s">
        <v>449</v>
      </c>
      <c r="D304" s="20">
        <v>1.7603631222883637E-3</v>
      </c>
    </row>
    <row r="305" spans="1:4" x14ac:dyDescent="0.45">
      <c r="A305" t="s">
        <v>492</v>
      </c>
      <c r="B305" t="s">
        <v>194</v>
      </c>
      <c r="C305" t="s">
        <v>450</v>
      </c>
      <c r="D305" s="20">
        <v>2.1025392204431508E-3</v>
      </c>
    </row>
    <row r="306" spans="1:4" x14ac:dyDescent="0.45">
      <c r="A306" t="s">
        <v>492</v>
      </c>
      <c r="B306" t="s">
        <v>194</v>
      </c>
      <c r="C306" t="s">
        <v>451</v>
      </c>
      <c r="D306" s="20">
        <v>3.4175863296546816E-2</v>
      </c>
    </row>
    <row r="307" spans="1:4" x14ac:dyDescent="0.45">
      <c r="A307" t="s">
        <v>492</v>
      </c>
      <c r="B307" t="s">
        <v>194</v>
      </c>
      <c r="C307" t="s">
        <v>452</v>
      </c>
      <c r="D307" s="20">
        <v>3.5061120060646263E-3</v>
      </c>
    </row>
    <row r="308" spans="1:4" x14ac:dyDescent="0.45">
      <c r="A308" t="s">
        <v>492</v>
      </c>
      <c r="B308" t="s">
        <v>194</v>
      </c>
      <c r="C308" t="s">
        <v>453</v>
      </c>
      <c r="D308" s="20">
        <v>2.1076401957094468E-2</v>
      </c>
    </row>
    <row r="309" spans="1:4" x14ac:dyDescent="0.45">
      <c r="A309" t="s">
        <v>492</v>
      </c>
      <c r="B309" t="s">
        <v>194</v>
      </c>
      <c r="C309" t="s">
        <v>454</v>
      </c>
      <c r="D309" s="20">
        <v>3.0317764493893546E-3</v>
      </c>
    </row>
    <row r="310" spans="1:4" x14ac:dyDescent="0.45">
      <c r="A310" t="s">
        <v>492</v>
      </c>
      <c r="B310" t="s">
        <v>194</v>
      </c>
      <c r="C310" t="s">
        <v>455</v>
      </c>
      <c r="D310" s="20">
        <v>8.60832137733142E-3</v>
      </c>
    </row>
    <row r="311" spans="1:4" x14ac:dyDescent="0.45">
      <c r="A311" t="s">
        <v>492</v>
      </c>
      <c r="B311" t="s">
        <v>194</v>
      </c>
      <c r="C311" t="s">
        <v>456</v>
      </c>
      <c r="D311" s="20">
        <v>3.356408642752255E-3</v>
      </c>
    </row>
    <row r="312" spans="1:4" x14ac:dyDescent="0.45">
      <c r="A312" t="s">
        <v>492</v>
      </c>
      <c r="B312" t="s">
        <v>194</v>
      </c>
      <c r="C312" t="s">
        <v>457</v>
      </c>
      <c r="D312" s="20">
        <v>4.1043373675110878E-2</v>
      </c>
    </row>
    <row r="313" spans="1:4" x14ac:dyDescent="0.45">
      <c r="A313" t="s">
        <v>492</v>
      </c>
      <c r="B313" t="s">
        <v>194</v>
      </c>
      <c r="C313" t="s">
        <v>458</v>
      </c>
      <c r="D313" s="20">
        <v>1.9433198380566803E-3</v>
      </c>
    </row>
    <row r="314" spans="1:4" x14ac:dyDescent="0.45">
      <c r="A314" t="s">
        <v>492</v>
      </c>
      <c r="B314" t="s">
        <v>194</v>
      </c>
      <c r="C314" t="s">
        <v>459</v>
      </c>
      <c r="D314" s="20">
        <v>2.1151128222622936E-2</v>
      </c>
    </row>
    <row r="315" spans="1:4" x14ac:dyDescent="0.45">
      <c r="A315" t="s">
        <v>492</v>
      </c>
      <c r="B315" t="s">
        <v>194</v>
      </c>
      <c r="C315" t="s">
        <v>460</v>
      </c>
      <c r="D315" s="20">
        <v>1.0193413486670152E-2</v>
      </c>
    </row>
    <row r="316" spans="1:4" x14ac:dyDescent="0.45">
      <c r="A316" t="s">
        <v>492</v>
      </c>
      <c r="B316" t="s">
        <v>194</v>
      </c>
      <c r="C316" t="s">
        <v>461</v>
      </c>
      <c r="D316" s="20">
        <v>6.3157894736842107E-2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D561F1-8B75-464B-A2FD-8B376967A0ED}">
  <dimension ref="A1:F30"/>
  <sheetViews>
    <sheetView workbookViewId="0">
      <selection activeCell="B25" sqref="B25"/>
    </sheetView>
  </sheetViews>
  <sheetFormatPr defaultRowHeight="14.25" x14ac:dyDescent="0.45"/>
  <cols>
    <col min="1" max="1" width="28.265625" bestFit="1" customWidth="1"/>
    <col min="2" max="2" width="31.46484375" bestFit="1" customWidth="1"/>
    <col min="3" max="3" width="69.06640625" customWidth="1"/>
    <col min="4" max="5" width="39.265625" bestFit="1" customWidth="1"/>
    <col min="6" max="6" width="34.73046875" customWidth="1"/>
  </cols>
  <sheetData>
    <row r="1" spans="1:6" x14ac:dyDescent="0.45">
      <c r="A1" t="s">
        <v>491</v>
      </c>
      <c r="B1" t="s">
        <v>493</v>
      </c>
      <c r="C1" t="s">
        <v>494</v>
      </c>
      <c r="D1" t="s">
        <v>496</v>
      </c>
      <c r="E1" t="s">
        <v>497</v>
      </c>
      <c r="F1" t="s">
        <v>501</v>
      </c>
    </row>
    <row r="2" spans="1:6" x14ac:dyDescent="0.45">
      <c r="A2" t="s">
        <v>63</v>
      </c>
      <c r="B2" t="s">
        <v>3</v>
      </c>
      <c r="C2" t="s">
        <v>12</v>
      </c>
      <c r="D2" t="s">
        <v>467</v>
      </c>
      <c r="E2" t="s">
        <v>467</v>
      </c>
    </row>
    <row r="3" spans="1:6" x14ac:dyDescent="0.45">
      <c r="A3" t="s">
        <v>63</v>
      </c>
      <c r="B3" t="s">
        <v>3</v>
      </c>
      <c r="C3" t="s">
        <v>13</v>
      </c>
      <c r="D3" t="s">
        <v>467</v>
      </c>
      <c r="E3" t="s">
        <v>467</v>
      </c>
    </row>
    <row r="4" spans="1:6" x14ac:dyDescent="0.45">
      <c r="A4" t="s">
        <v>7</v>
      </c>
      <c r="B4" t="s">
        <v>7</v>
      </c>
      <c r="C4" t="s">
        <v>14</v>
      </c>
      <c r="D4" t="s">
        <v>467</v>
      </c>
      <c r="E4" t="s">
        <v>467</v>
      </c>
    </row>
    <row r="5" spans="1:6" x14ac:dyDescent="0.45">
      <c r="A5" t="s">
        <v>8</v>
      </c>
      <c r="B5" t="s">
        <v>8</v>
      </c>
      <c r="C5" t="s">
        <v>28</v>
      </c>
      <c r="D5" t="s">
        <v>467</v>
      </c>
      <c r="E5" t="s">
        <v>467</v>
      </c>
    </row>
    <row r="6" spans="1:6" x14ac:dyDescent="0.45">
      <c r="A6" t="s">
        <v>8</v>
      </c>
      <c r="B6" t="s">
        <v>8</v>
      </c>
      <c r="C6" t="s">
        <v>16</v>
      </c>
      <c r="D6" t="s">
        <v>467</v>
      </c>
      <c r="E6" t="s">
        <v>467</v>
      </c>
    </row>
    <row r="7" spans="1:6" x14ac:dyDescent="0.45">
      <c r="A7" t="s">
        <v>2</v>
      </c>
      <c r="B7" t="s">
        <v>2</v>
      </c>
      <c r="C7" t="s">
        <v>17</v>
      </c>
      <c r="D7" t="s">
        <v>467</v>
      </c>
      <c r="E7" t="s">
        <v>467</v>
      </c>
    </row>
    <row r="8" spans="1:6" x14ac:dyDescent="0.45">
      <c r="A8" t="s">
        <v>53</v>
      </c>
      <c r="B8" t="s">
        <v>6</v>
      </c>
      <c r="C8" t="s">
        <v>19</v>
      </c>
      <c r="D8" t="s">
        <v>489</v>
      </c>
      <c r="E8" t="s">
        <v>467</v>
      </c>
    </row>
    <row r="9" spans="1:6" x14ac:dyDescent="0.45">
      <c r="A9" t="s">
        <v>53</v>
      </c>
      <c r="B9" t="s">
        <v>6</v>
      </c>
      <c r="C9" t="s">
        <v>20</v>
      </c>
      <c r="D9" t="s">
        <v>489</v>
      </c>
      <c r="E9" t="s">
        <v>467</v>
      </c>
    </row>
    <row r="10" spans="1:6" x14ac:dyDescent="0.45">
      <c r="A10" t="s">
        <v>192</v>
      </c>
      <c r="B10" t="s">
        <v>6</v>
      </c>
      <c r="C10" t="s">
        <v>130</v>
      </c>
      <c r="D10" t="s">
        <v>488</v>
      </c>
      <c r="E10" t="s">
        <v>467</v>
      </c>
      <c r="F10" t="s">
        <v>470</v>
      </c>
    </row>
    <row r="11" spans="1:6" x14ac:dyDescent="0.45">
      <c r="A11" t="s">
        <v>124</v>
      </c>
      <c r="B11" t="s">
        <v>6</v>
      </c>
      <c r="C11" t="s">
        <v>18</v>
      </c>
      <c r="D11" t="s">
        <v>489</v>
      </c>
      <c r="E11" t="s">
        <v>467</v>
      </c>
    </row>
    <row r="12" spans="1:6" x14ac:dyDescent="0.45">
      <c r="A12" t="s">
        <v>187</v>
      </c>
      <c r="B12" t="s">
        <v>5</v>
      </c>
      <c r="C12" t="s">
        <v>21</v>
      </c>
      <c r="D12" t="s">
        <v>513</v>
      </c>
      <c r="E12" t="s">
        <v>490</v>
      </c>
    </row>
    <row r="13" spans="1:6" x14ac:dyDescent="0.45">
      <c r="A13" t="s">
        <v>492</v>
      </c>
      <c r="B13" t="s">
        <v>5</v>
      </c>
      <c r="C13" t="s">
        <v>216</v>
      </c>
      <c r="D13" t="s">
        <v>513</v>
      </c>
      <c r="E13" t="s">
        <v>502</v>
      </c>
    </row>
    <row r="14" spans="1:6" x14ac:dyDescent="0.45">
      <c r="A14" t="s">
        <v>187</v>
      </c>
      <c r="B14" t="s">
        <v>125</v>
      </c>
      <c r="C14" t="s">
        <v>126</v>
      </c>
      <c r="D14" t="s">
        <v>467</v>
      </c>
      <c r="E14" t="s">
        <v>467</v>
      </c>
      <c r="F14" t="s">
        <v>472</v>
      </c>
    </row>
    <row r="15" spans="1:6" x14ac:dyDescent="0.45">
      <c r="A15" t="s">
        <v>187</v>
      </c>
      <c r="B15" t="s">
        <v>125</v>
      </c>
      <c r="C15" t="s">
        <v>128</v>
      </c>
      <c r="D15" t="s">
        <v>467</v>
      </c>
      <c r="E15" t="s">
        <v>467</v>
      </c>
      <c r="F15" t="s">
        <v>472</v>
      </c>
    </row>
    <row r="16" spans="1:6" x14ac:dyDescent="0.45">
      <c r="A16" t="s">
        <v>198</v>
      </c>
      <c r="B16" t="s">
        <v>125</v>
      </c>
      <c r="C16" t="s">
        <v>127</v>
      </c>
      <c r="D16" t="s">
        <v>467</v>
      </c>
      <c r="E16" t="s">
        <v>467</v>
      </c>
    </row>
    <row r="17" spans="1:6" x14ac:dyDescent="0.45">
      <c r="A17" t="s">
        <v>199</v>
      </c>
      <c r="B17" t="s">
        <v>194</v>
      </c>
      <c r="C17" t="s">
        <v>24</v>
      </c>
      <c r="D17" t="s">
        <v>486</v>
      </c>
      <c r="E17" t="s">
        <v>467</v>
      </c>
      <c r="F17" t="s">
        <v>471</v>
      </c>
    </row>
    <row r="18" spans="1:6" x14ac:dyDescent="0.45">
      <c r="A18" t="s">
        <v>8</v>
      </c>
      <c r="B18" t="s">
        <v>194</v>
      </c>
      <c r="C18" t="s">
        <v>156</v>
      </c>
      <c r="D18" t="s">
        <v>484</v>
      </c>
      <c r="E18" t="s">
        <v>467</v>
      </c>
    </row>
    <row r="19" spans="1:6" x14ac:dyDescent="0.45">
      <c r="A19" t="s">
        <v>8</v>
      </c>
      <c r="B19" t="s">
        <v>194</v>
      </c>
      <c r="C19" t="s">
        <v>159</v>
      </c>
      <c r="D19" t="s">
        <v>484</v>
      </c>
      <c r="E19" t="s">
        <v>467</v>
      </c>
    </row>
    <row r="20" spans="1:6" x14ac:dyDescent="0.45">
      <c r="A20" t="s">
        <v>8</v>
      </c>
      <c r="B20" t="s">
        <v>194</v>
      </c>
      <c r="C20" t="s">
        <v>163</v>
      </c>
      <c r="D20" t="s">
        <v>484</v>
      </c>
      <c r="E20" t="s">
        <v>467</v>
      </c>
    </row>
    <row r="21" spans="1:6" x14ac:dyDescent="0.45">
      <c r="A21" t="s">
        <v>8</v>
      </c>
      <c r="B21" t="s">
        <v>194</v>
      </c>
      <c r="C21" t="s">
        <v>180</v>
      </c>
      <c r="D21" t="s">
        <v>484</v>
      </c>
      <c r="E21" t="s">
        <v>467</v>
      </c>
    </row>
    <row r="22" spans="1:6" x14ac:dyDescent="0.45">
      <c r="A22" t="s">
        <v>8</v>
      </c>
      <c r="B22" t="s">
        <v>194</v>
      </c>
      <c r="C22" t="s">
        <v>164</v>
      </c>
      <c r="D22" t="s">
        <v>484</v>
      </c>
      <c r="E22" t="s">
        <v>467</v>
      </c>
    </row>
    <row r="23" spans="1:6" x14ac:dyDescent="0.45">
      <c r="A23" t="s">
        <v>8</v>
      </c>
      <c r="B23" t="s">
        <v>194</v>
      </c>
      <c r="C23" t="s">
        <v>15</v>
      </c>
      <c r="D23" t="s">
        <v>484</v>
      </c>
      <c r="E23" t="s">
        <v>467</v>
      </c>
    </row>
    <row r="24" spans="1:6" x14ac:dyDescent="0.45">
      <c r="A24" t="s">
        <v>187</v>
      </c>
      <c r="B24" t="s">
        <v>194</v>
      </c>
      <c r="C24" t="s">
        <v>146</v>
      </c>
      <c r="D24" t="s">
        <v>488</v>
      </c>
      <c r="E24" t="s">
        <v>467</v>
      </c>
      <c r="F24" t="s">
        <v>473</v>
      </c>
    </row>
    <row r="25" spans="1:6" x14ac:dyDescent="0.45">
      <c r="A25" t="s">
        <v>492</v>
      </c>
      <c r="B25" t="s">
        <v>5</v>
      </c>
      <c r="C25" t="s">
        <v>394</v>
      </c>
      <c r="D25" t="s">
        <v>513</v>
      </c>
      <c r="E25" t="s">
        <v>502</v>
      </c>
    </row>
    <row r="26" spans="1:6" x14ac:dyDescent="0.45">
      <c r="A26" t="s">
        <v>492</v>
      </c>
      <c r="B26" t="s">
        <v>194</v>
      </c>
      <c r="C26" t="s">
        <v>336</v>
      </c>
      <c r="D26" t="s">
        <v>502</v>
      </c>
      <c r="E26" t="s">
        <v>502</v>
      </c>
    </row>
    <row r="27" spans="1:6" x14ac:dyDescent="0.45">
      <c r="A27" t="s">
        <v>492</v>
      </c>
      <c r="B27" t="s">
        <v>194</v>
      </c>
      <c r="C27" t="s">
        <v>359</v>
      </c>
      <c r="D27" t="s">
        <v>502</v>
      </c>
      <c r="E27" t="s">
        <v>502</v>
      </c>
    </row>
    <row r="28" spans="1:6" x14ac:dyDescent="0.45">
      <c r="A28" t="s">
        <v>200</v>
      </c>
      <c r="B28" t="s">
        <v>4</v>
      </c>
      <c r="C28" t="s">
        <v>25</v>
      </c>
      <c r="D28" t="s">
        <v>500</v>
      </c>
      <c r="E28" t="s">
        <v>467</v>
      </c>
    </row>
    <row r="29" spans="1:6" x14ac:dyDescent="0.45">
      <c r="A29" t="s">
        <v>193</v>
      </c>
      <c r="B29" t="s">
        <v>4</v>
      </c>
      <c r="C29" t="s">
        <v>185</v>
      </c>
      <c r="D29" t="s">
        <v>467</v>
      </c>
      <c r="E29" t="s">
        <v>467</v>
      </c>
      <c r="F29" t="s">
        <v>471</v>
      </c>
    </row>
    <row r="30" spans="1:6" x14ac:dyDescent="0.45">
      <c r="A30" t="s">
        <v>64</v>
      </c>
      <c r="B30" t="s">
        <v>4</v>
      </c>
      <c r="C30" t="s">
        <v>22</v>
      </c>
      <c r="D30" t="s">
        <v>479</v>
      </c>
      <c r="E30" t="s">
        <v>467</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1B3184-9A96-4FDB-9493-DC511940B2FB}">
  <dimension ref="B1:C12"/>
  <sheetViews>
    <sheetView workbookViewId="0">
      <selection activeCell="B13" sqref="B13"/>
    </sheetView>
  </sheetViews>
  <sheetFormatPr defaultRowHeight="14.25" x14ac:dyDescent="0.45"/>
  <sheetData>
    <row r="1" spans="2:3" x14ac:dyDescent="0.45">
      <c r="B1" t="s">
        <v>503</v>
      </c>
      <c r="C1" t="s">
        <v>506</v>
      </c>
    </row>
    <row r="2" spans="2:3" x14ac:dyDescent="0.45">
      <c r="B2" t="s">
        <v>504</v>
      </c>
      <c r="C2" t="s">
        <v>506</v>
      </c>
    </row>
    <row r="3" spans="2:3" x14ac:dyDescent="0.45">
      <c r="B3" t="s">
        <v>505</v>
      </c>
      <c r="C3" t="s">
        <v>506</v>
      </c>
    </row>
    <row r="4" spans="2:3" x14ac:dyDescent="0.45">
      <c r="B4" t="s">
        <v>507</v>
      </c>
      <c r="C4" t="s">
        <v>506</v>
      </c>
    </row>
    <row r="5" spans="2:3" x14ac:dyDescent="0.45">
      <c r="B5" t="s">
        <v>508</v>
      </c>
    </row>
    <row r="6" spans="2:3" x14ac:dyDescent="0.45">
      <c r="B6" t="s">
        <v>509</v>
      </c>
    </row>
    <row r="7" spans="2:3" x14ac:dyDescent="0.45">
      <c r="B7" t="s">
        <v>510</v>
      </c>
    </row>
    <row r="8" spans="2:3" x14ac:dyDescent="0.45">
      <c r="B8" t="s">
        <v>511</v>
      </c>
    </row>
    <row r="9" spans="2:3" x14ac:dyDescent="0.45">
      <c r="B9" t="s">
        <v>512</v>
      </c>
    </row>
    <row r="10" spans="2:3" x14ac:dyDescent="0.45">
      <c r="B10" t="s">
        <v>503</v>
      </c>
    </row>
    <row r="11" spans="2:3" x14ac:dyDescent="0.45">
      <c r="B11" t="s">
        <v>514</v>
      </c>
    </row>
    <row r="12" spans="2:3" x14ac:dyDescent="0.45">
      <c r="B12" t="s">
        <v>515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  F u l l _ 9 0 9 1 b f d 0 - 7 7 9 d - 4 9 a 3 - a 4 e 6 - 8 0 1 9 7 9 8 8 6 1 5 f < / K e y > < V a l u e   x m l n s : a = " h t t p : / / s c h e m a s . d a t a c o n t r a c t . o r g / 2 0 0 4 / 0 7 / M i c r o s o f t . A n a l y s i s S e r v i c e s . C o m m o n " > < a : H a s F o c u s > t r u e < / a : H a s F o c u s > < a : S i z e A t D p i 9 6 > 1 8 8 < / a : S i z e A t D p i 9 6 > < a : V i s i b l e > t r u e < / a : V i s i b l e > < / V a l u e > < / K e y V a l u e O f s t r i n g S a n d b o x E d i t o r . M e a s u r e G r i d S t a t e S c d E 3 5 R y > < / A r r a y O f K e y V a l u e O f s t r i n g S a n d b o x E d i t o r . M e a s u r e G r i d S t a t e S c d E 3 5 R y > ] ] > < / C u s t o m C o n t e n t > < / G e m i n i > 
</file>

<file path=customXml/item10.xml>��< ? x m l   v e r s i o n = " 1 . 0 "   e n c o d i n g = " U T F - 1 6 " ? > < G e m i n i   x m l n s = " h t t p : / / g e m i n i / p i v o t c u s t o m i z a t i o n / M a n u a l C a l c M o d e " > < C u s t o m C o n t e n t > < ! [ C D A T A [ F a l s e ] ] > < / C u s t o m C o n t e n t > < / G e m i n i > 
</file>

<file path=customXml/item11.xml>��< ? x m l   v e r s i o n = " 1 . 0 "   e n c o d i n g = " U T F - 1 6 " ? > < G e m i n i   x m l n s = " h t t p : / / g e m i n i / p i v o t c u s t o m i z a t i o n / T a b l e X M L _ F a c t   F u l l _ 9 0 9 1 b f d 0 - 7 7 9 d - 4 9 a 3 - a 4 e 6 - 8 0 1 9 7 9 8 8 6 1 5 f " > < C u s t o m C o n t e n t > < ! [ C D A T A [ < T a b l e W i d g e t G r i d S e r i a l i z a t i o n   x m l n s : x s d = " h t t p : / / w w w . w 3 . o r g / 2 0 0 1 / X M L S c h e m a "   x m l n s : x s i = " h t t p : / / w w w . w 3 . o r g / 2 0 0 1 / X M L S c h e m a - i n s t a n c e " > < C o l u m n S u g g e s t e d T y p e   / > < C o l u m n F o r m a t   / > < C o l u m n A c c u r a c y   / > < C o l u m n C u r r e n c y S y m b o l   / > < C o l u m n P o s i t i v e P a t t e r n   / > < C o l u m n N e g a t i v e P a t t e r n   / > < C o l u m n W i d t h s > < i t e m > < k e y > < s t r i n g > N A I C S 2   D e s c r i p t i o n < / s t r i n g > < / k e y > < v a l u e > < i n t > 2 9 9 < / i n t > < / v a l u e > < / i t e m > < i t e m > < k e y > < s t r i n g > N A I C S 3   D e s c r i p t i o n < / s t r i n g > < / k e y > < v a l u e > < i n t > 2 9 9 < / i n t > < / v a l u e > < / i t e m > < i t e m > < k e y > < s t r i n g > N A I C S 4   D e s c r i p t i o n < / s t r i n g > < / k e y > < v a l u e > < i n t > 2 9 9 < / i n t > < / v a l u e > < / i t e m > < i t e m > < k e y > < s t r i n g > F u l l   D e s c r i p t i o n < / s t r i n g > < / k e y > < v a l u e > < i n t > 2 5 4 < / i n t > < / v a l u e > < / i t e m > < i t e m > < k e y > < s t r i n g > s o u r c e < / s t r i n g > < / k e y > < v a l u e > < i n t > 1 4 5 < / i n t > < / v a l u e > < / i t e m > < i t e m > < k e y > < s t r i n g > i n d i c a t o r < / s t r i n g > < / k e y > < v a l u e > < i n t > 1 7 2 < / i n t > < / v a l u e > < / i t e m > < i t e m > < k e y > < s t r i n g > g e o _ n a m e _ i d < / s t r i n g > < / k e y > < v a l u e > < i n t > 2 3 0 < / i n t > < / v a l u e > < / i t e m > < i t e m > < k e y > < s t r i n g > d a t e < / s t r i n g > < / k e y > < v a l u e > < i n t > 1 1 8 < / i n t > < / v a l u e > < / i t e m > < i t e m > < k e y > < s t r i n g > v a l u e < / s t r i n g > < / k e y > < v a l u e > < i n t > 1 2 9 < / i n t > < / v a l u e > < / i t e m > < i t e m > < k e y > < s t r i n g > r e d a c t e d < / s t r i n g > < / k e y > < v a l u e > < i n t > 1 7 2 < / i n t > < / v a l u e > < / i t e m > < i t e m > < k e y > < s t r i n g > p n a i c s _ i d < / s t r i n g > < / k e y > < v a l u e > < i n t > 1 7 9 < / i n t > < / v a l u e > < / i t e m > < i t e m > < k e y > < s t r i n g > m a i n _ i n d u s t r y < / s t r i n g > < / k e y > < v a l u e > < i n t > 2 4 0 < / i n t > < / v a l u e > < / i t e m > < i t e m > < k e y > < s t r i n g > c r e a t i v e _ s e c t o r < / s t r i n g > < / k e y > < v a l u e > < i n t > 2 5 2 < / i n t > < / v a l u e > < / i t e m > < i t e m > < k e y > < s t r i n g > e a r l y _ w a r n i n g _ c u l t u r a l _ c r e a t i v e < / s t r i n g > < / k e y > < v a l u e > < i n t > 4 5 6 < / i n t > < / v a l u e > < / i t e m > < i t e m > < k e y > < s t r i n g > f o u r _ d i g i t _ i n t e n s i t y < / s t r i n g > < / k e y > < v a l u e > < i n t > 3 0 4 < / i n t > < / v a l u e > < / i t e m > < i t e m > < k e y > < s t r i n g > p r i m a r y _ c s a _ d o m a i n < / s t r i n g > < / k e y > < v a l u e > < i n t > 3 2 0 < / i n t > < / v a l u e > < / i t e m > < i t e m > < k e y > < s t r i n g > p r i m a r y _ c s a _ s u b d o m a i n < / s t r i n g > < / k e y > < v a l u e > < i n t > 3 6 4 < / i n t > < / v a l u e > < / i t e m > < i t e m > < k e y > < s t r i n g > s t a n d a r d i s e d _ p r o v i n c e < / s t r i n g > < / k e y > < v a l u e > < i n t > 3 4 3 < / i n t > < / v a l u e > < / i t e m > < i t e m > < k e y > < s t r i n g > d a t e   ( Y e a r ) < / s t r i n g > < / k e y > < v a l u e > < i n t > 1 9 5 < / i n t > < / v a l u e > < / i t e m > < i t e m > < k e y > < s t r i n g > d a t e   ( Q u a r t e r ) < / s t r i n g > < / k e y > < v a l u e > < i n t > 2 3 8 < / i n t > < / v a l u e > < / i t e m > < i t e m > < k e y > < s t r i n g > d a t e   ( M o n t h   I n d e x ) < / s t r i n g > < / k e y > < v a l u e > < i n t > 3 0 2 < / i n t > < / v a l u e > < / i t e m > < i t e m > < k e y > < s t r i n g > d a t e   ( M o n t h ) < / s t r i n g > < / k e y > < v a l u e > < i n t > 2 2 7 < / i n t > < / v a l u e > < / i t e m > < / C o l u m n W i d t h s > < C o l u m n D i s p l a y I n d e x > < i t e m > < k e y > < s t r i n g > N A I C S 2   D e s c r i p t i o n < / s t r i n g > < / k e y > < v a l u e > < i n t > 0 < / i n t > < / v a l u e > < / i t e m > < i t e m > < k e y > < s t r i n g > N A I C S 3   D e s c r i p t i o n < / s t r i n g > < / k e y > < v a l u e > < i n t > 1 < / i n t > < / v a l u e > < / i t e m > < i t e m > < k e y > < s t r i n g > N A I C S 4   D e s c r i p t i o n < / s t r i n g > < / k e y > < v a l u e > < i n t > 2 < / i n t > < / v a l u e > < / i t e m > < i t e m > < k e y > < s t r i n g > F u l l   D e s c r i p t i o n < / s t r i n g > < / k e y > < v a l u e > < i n t > 3 < / i n t > < / v a l u e > < / i t e m > < i t e m > < k e y > < s t r i n g > s o u r c e < / s t r i n g > < / k e y > < v a l u e > < i n t > 4 < / i n t > < / v a l u e > < / i t e m > < i t e m > < k e y > < s t r i n g > i n d i c a t o r < / s t r i n g > < / k e y > < v a l u e > < i n t > 5 < / i n t > < / v a l u e > < / i t e m > < i t e m > < k e y > < s t r i n g > g e o _ n a m e _ i d < / s t r i n g > < / k e y > < v a l u e > < i n t > 6 < / i n t > < / v a l u e > < / i t e m > < i t e m > < k e y > < s t r i n g > d a t e < / s t r i n g > < / k e y > < v a l u e > < i n t > 7 < / i n t > < / v a l u e > < / i t e m > < i t e m > < k e y > < s t r i n g > v a l u e < / s t r i n g > < / k e y > < v a l u e > < i n t > 8 < / i n t > < / v a l u e > < / i t e m > < i t e m > < k e y > < s t r i n g > r e d a c t e d < / s t r i n g > < / k e y > < v a l u e > < i n t > 9 < / i n t > < / v a l u e > < / i t e m > < i t e m > < k e y > < s t r i n g > p n a i c s _ i d < / s t r i n g > < / k e y > < v a l u e > < i n t > 1 0 < / i n t > < / v a l u e > < / i t e m > < i t e m > < k e y > < s t r i n g > m a i n _ i n d u s t r y < / s t r i n g > < / k e y > < v a l u e > < i n t > 1 1 < / i n t > < / v a l u e > < / i t e m > < i t e m > < k e y > < s t r i n g > c r e a t i v e _ s e c t o r < / s t r i n g > < / k e y > < v a l u e > < i n t > 1 2 < / i n t > < / v a l u e > < / i t e m > < i t e m > < k e y > < s t r i n g > e a r l y _ w a r n i n g _ c u l t u r a l _ c r e a t i v e < / s t r i n g > < / k e y > < v a l u e > < i n t > 1 3 < / i n t > < / v a l u e > < / i t e m > < i t e m > < k e y > < s t r i n g > f o u r _ d i g i t _ i n t e n s i t y < / s t r i n g > < / k e y > < v a l u e > < i n t > 1 4 < / i n t > < / v a l u e > < / i t e m > < i t e m > < k e y > < s t r i n g > p r i m a r y _ c s a _ d o m a i n < / s t r i n g > < / k e y > < v a l u e > < i n t > 1 5 < / i n t > < / v a l u e > < / i t e m > < i t e m > < k e y > < s t r i n g > p r i m a r y _ c s a _ s u b d o m a i n < / s t r i n g > < / k e y > < v a l u e > < i n t > 1 6 < / i n t > < / v a l u e > < / i t e m > < i t e m > < k e y > < s t r i n g > s t a n d a r d i s e d _ p r o v i n c e < / s t r i n g > < / k e y > < v a l u e > < i n t > 1 7 < / i n t > < / v a l u e > < / i t e m > < i t e m > < k e y > < s t r i n g > d a t e   ( Y e a r ) < / s t r i n g > < / k e y > < v a l u e > < i n t > 1 8 < / i n t > < / v a l u e > < / i t e m > < i t e m > < k e y > < s t r i n g > d a t e   ( Q u a r t e r ) < / s t r i n g > < / k e y > < v a l u e > < i n t > 1 9 < / i n t > < / v a l u e > < / i t e m > < i t e m > < k e y > < s t r i n g > d a t e   ( M o n t h   I n d e x ) < / s t r i n g > < / k e y > < v a l u e > < i n t > 2 0 < / i n t > < / v a l u e > < / i t e m > < i t e m > < k e y > < s t r i n g > d a t e   ( M o n t h ) < / s t r i n g > < / k e y > < v a l u e > < i n t > 2 1 < / i n t > < / v a l u e > < / i t e m > < / C o l u m n D i s p l a y I n d e x > < C o l u m n F r o z e n   / > < C o l u m n C h e c k e d   / > < C o l u m n F i l t e r   / > < S e l e c t i o n F i l t e r   / > < F i l t e r P a r a m e t e r s   / > < I s S o r t D e s c e n d i n g > f a l s e < / I s S o r t D e s c e n d i n g > < / T a b l e W i d g e t G r i d S e r i a l i z a t i o n > ] ] > < / C u s t o m C o n t e n t > < / G e m i n i > 
</file>

<file path=customXml/item12.xml>��< ? x m l   v e r s i o n = " 1 . 0 "   e n c o d i n g = " u t f - 1 6 " ? > < D a t a M a s h u p   x m l n s = " h t t p : / / s c h e m a s . m i c r o s o f t . c o m / D a t a M a s h u p " > A A A A A K 4 D A A B Q S w M E F A A C A A g A q 0 J j U p S U g 7 G k A A A A 9 Q A A A B I A H A B D b 2 5 m a W c v U G F j a 2 F n Z S 5 4 b W w g o h g A K K A U A A A A A A A A A A A A A A A A A A A A A A A A A A A A h Y + x D o I w F E V / h X S n L X V R 8 i i J D i 6 S m J g Y 1 6 Z U a I S H o U X 4 N w c / y V 8 Q o 6 i b 4 z 3 3 D P f e r z d I h 7 o K L q Z 1 t s G E R J S T w K B u c o t F Q j p / D O c k l b B V + q Q K E 4 w y u n h w e U J K 7 8 8 x Y 3 3 f 0 3 5 G m 7 Z g g v O I H b L N T p e m V u Q j 2 / 9 y a N F 5 h d o Q C f v X G C n o I q K C C 8 q B T Q w y i 9 9 e j H O f 7 Q + E V V f 5 r j X S Y L h e A p s i s P c F + Q B Q S w M E F A A C A A g A q 0 J j 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t C Y 1 K r 7 2 E O q A A A A A Q B A A A T A B w A R m 9 y b X V s Y X M v U 2 V j d G l v b j E u b S C i G A A o o B Q A A A A A A A A A A A A A A A A A A A A A A A A A A A A r T k 0 u y c z P U w i G 0 I b W v F y 8 X M U Z i U W p K Q r K S m 6 J y S U K b q U 5 O U o K t g o 5 q S W 8 X A p A E J x f W p S c C h Q J L s z R c 0 k s S U x K L E 4 t 1 l B y c Q 3 2 D v E P 0 P U O d g x w D f R V 0 t S B q H d 2 9 H N 0 c Y x 3 9 o z 3 9 w k J A O k D G 1 A d 7 Z e Y m 2 q r h C q t F F s b D T I z F q p Z W S k l K T 8 e x S G o G q q j g 5 M z U n M T b U E K l X Q 8 S 1 J z b Z E c D j O O l y s z D 7 u J 1 g B Q S w E C L Q A U A A I A C A C r Q m N S l J S D s a Q A A A D 1 A A A A E g A A A A A A A A A A A A A A A A A A A A A A Q 2 9 u Z m l n L 1 B h Y 2 t h Z 2 U u e G 1 s U E s B A i 0 A F A A C A A g A q 0 J j U g / K 6 a u k A A A A 6 Q A A A B M A A A A A A A A A A A A A A A A A 8 A A A A F t D b 2 5 0 Z W 5 0 X 1 R 5 c G V z X S 5 4 b W x Q S w E C L Q A U A A I A C A C r Q m N S q + 9 h D q g A A A A E A Q A A E w A A A A A A A A A A A A A A A A D h A Q A A R m 9 y b X V s Y X M v U 2 V j d G l v b j E u b V B L B Q Y A A A A A A w A D A M I A A A D W 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m B g A A A A A A A I Q G 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G Y W N 0 J T I w R n V s b 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R X J y b 3 J D b 2 R l I i B W Y W x 1 Z T 0 i c 1 d v c m t z a G V l d E 1 h e F J v d 3 N F e G N l Z W R l Z C I g L z 4 8 R W 5 0 c n k g V H l w Z T 0 i R m l s b E V y c m 9 y T W V z c 2 F n Z S I g V m F s d W U 9 I n N U a G U g c m V z d W x 0 I G 9 m I H R o a X M g c X V l c n k g a X M g d G 9 v I G x h c m d l I H R v I G J l I G x v Y W R l Z C B 0 b y B 0 a G U g c 3 B l Y 2 l m a W V k I G x v Y 2 F 0 a W 9 u I G 9 u I H R o Z S B 3 b 3 J r c 2 h l Z X Q u I F d v c m t z a G V l d H M g a G F 2 Z S B h I G x p b W l 0 I G 9 m I D E s M D Q 4 L D U 3 N i B y b 3 d z I G F u Z C A x N i w z O D Q g Y 2 9 s d W 1 u c y 4 g U G x l Y X N l I G x v Y W Q g d G h l I H F 1 Z X J 5 I H R v I H R o Z S B E Y X R h I E 1 v Z G V s I G l u c 3 R l Y W Q u I i A v P j x F b n R y e S B U e X B l P S J G a W x s T G F z d F V w Z G F 0 Z W Q i I F Z h b H V l P S J k M j A y M S 0 w M y 0 w M 1 Q x N D o y M T o y M i 4 x M T U 1 N T c 2 W i I g L z 4 8 R W 5 0 c n k g V H l w Z T 0 i R m l s b F N 0 Y X R 1 c y I g V m F s d W U 9 I n N F c n J v c i I g L z 4 8 L 1 N 0 Y W J s Z U V u d H J p Z X M + P C 9 J d G V t P j x J d G V t P j x J d G V t T G 9 j Y X R p b 2 4 + P E l 0 Z W 1 U e X B l P k Z v c m 1 1 b G E 8 L 0 l 0 Z W 1 U e X B l P j x J d G V t U G F 0 a D 5 T Z W N 0 a W 9 u M S 9 G Y W N 0 J T I w R n V s b C 9 T b 3 V y Y 2 U 8 L 0 l 0 Z W 1 Q Y X R o P j w v S X R l b U x v Y 2 F 0 a W 9 u P j x T d G F i b G V F b n R y a W V z I C 8 + P C 9 J d G V t P j x J d G V t P j x J d G V t T G 9 j Y X R p b 2 4 + P E l 0 Z W 1 U e X B l P k Z v c m 1 1 b G E 8 L 0 l 0 Z W 1 U e X B l P j x J d G V t U G F 0 a D 5 T Z W N 0 a W 9 u M S 9 G Y W N 0 J T I w R n V s b C 9 D Q U 5 B R E F f Q 0 l f T 0 x U U D w v S X R l b V B h d G g + P C 9 J d G V t T G 9 j Y X R p b 2 4 + P F N 0 Y W J s Z U V u d H J p Z X M g L z 4 8 L 0 l 0 Z W 0 + P E l 0 Z W 0 + P E l 0 Z W 1 M b 2 N h d G l v b j 4 8 S X R l b V R 5 c G U + R m 9 y b X V s Y T w v S X R l b V R 5 c G U + P E l 0 Z W 1 Q Y X R o P l N l Y 3 R p b 2 4 x L 0 Z h Y 3 Q l M j B G d W x s L 2 R i b 1 9 G Y W N 0 J T I w R n V s b D w v S X R l b V B h d G g + P C 9 J d G V t T G 9 j Y X R p b 2 4 + P F N 0 Y W J s Z U V u d H J p Z X M g L z 4 8 L 0 l 0 Z W 0 + P C 9 J d G V t c z 4 8 L 0 x v Y 2 F s U G F j a 2 F n Z U 1 l d G F k Y X R h R m l s Z T 4 W A A A A U E s F B g A A A A A A A A A A A A A A A A A A A A A A A C Y B A A A B A A A A 0 I y d 3 w E V 0 R G M e g D A T 8 K X 6 w E A A A C o + 7 j U m q M e R K 6 6 l Y w l t v 7 t A A A A A A I A A A A A A B B m A A A A A Q A A I A A A A D y h V k a g U h u p + t p 6 V 2 M z N j v 2 F H y U f R A C K l I f t M N Z P Z z u A A A A A A 6 A A A A A A g A A I A A A A I 9 g x S E B b N G j U + x m C 9 x S X 3 n K G F D t x u Z V E V Y I R S i 8 2 O f X U A A A A N q B y g a 2 v j 7 w Y 6 3 Q K p 0 d X F o j 5 m u w B K s m i 5 2 4 p V q o 0 T 1 g U 3 0 Q z c N G L / 6 6 d c B v W s c N D v t 5 / 9 y P s I 6 G d b O L N e 1 4 z l d B s z 0 h 0 n 0 k R M C p i 5 P d l 5 9 K Q A A A A G 7 C b I I y l R + 9 z N b V l Q K / j f R z F Q E A y x C 8 E d d Z S e P x 9 K 5 M A w S L l p J n Z Y G d h l z 6 n T w + a D 1 M Y R Z d T M W c J 0 G w y t g n l 9 M = < / D a t a M a s h u p > 
</file>

<file path=customXml/item13.xml>��< ? x m l   v e r s i o n = " 1 . 0 "   e n c o d i n g = " U T F - 1 6 " ? > < G e m i n i   x m l n s = " h t t p : / / g e m i n i / p i v o t c u s t o m i z a t i o n / P o w e r P i v o t V e r s i o n " > < C u s t o m C o n t e n t > < ! [ C D A T A [ 2 0 1 5 . 1 3 0 . 1 6 0 5 . 2 0 1 ] ] > < / C u s t o m C o n t e n t > < / G e m i n i > 
</file>

<file path=customXml/item14.xml>��< ? x m l   v e r s i o n = " 1 . 0 "   e n c o d i n g = " U T F - 1 6 " ? > < G e m i n i   x m l n s = " h t t p : / / g e m i n i / p i v o t c u s t o m i z a t i o n / C l i e n t W i n d o w X M L " > < C u s t o m C o n t e n t > < ! [ C D A T A [ F a c t   F u l l _ 9 0 9 1 b f d 0 - 7 7 9 d - 4 9 a 3 - a 4 e 6 - 8 0 1 9 7 9 8 8 6 1 5 f ] ] > < / 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I s S a n d b o x E m b e d d e d " > < C u s t o m C o n t e n t > < ! [ C D A T A [ y e s ] ] > < / C u s t o m C o n t e n t > < / G e m i n i > 
</file>

<file path=customXml/item17.xml>��< ? x m l   v e r s i o n = " 1 . 0 "   e n c o d i n g = " U T F - 1 6 " ? > < G e m i n i   x m l n s = " h t t p : / / g e m i n i / p i v o t c u s t o m i z a t i o n / T a b l e O r d e r " > < C u s t o m C o n t e n t > < ! [ C D A T A [ F a c t   F u l l _ 9 0 9 1 b f d 0 - 7 7 9 d - 4 9 a 3 - a 4 e 6 - 8 0 1 9 7 9 8 8 6 1 5 f ] ] > < / C u s t o m C o n t e n t > < / G e m i n i > 
</file>

<file path=customXml/item18.xml>��< ? x m l   v e r s i o n = " 1 . 0 "   e n c o d i n g = " U T F - 1 6 " ? > < G e m i n i   x m l n s = " h t t p : / / g e m i n i / p i v o t c u s t o m i z a t i o n / S a n d b o x N o n E m p t y " > < C u s t o m C o n t e n t > < ! [ C D A T A [ 1 ] ] > < / C u s t o m C o n t e n t > < / G e m i n i > 
</file>

<file path=customXml/item2.xml>��< ? x m l   v e r s i o n = " 1 . 0 "   e n c o d i n g = " U T F - 1 6 " ? > < G e m i n i   x m l n s = " h t t p : / / g e m i n i / p i v o t c u s t o m i z a t i o n / S h o w H i d d e n " > < C u s t o m C o n t e n t > < ! [ C D A T A [ T r u 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 4 0 < / H e i g h t > < / S a n d b o x E d i t o r . F o r m u l a B a r S t a t e > ] ] > < / 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  F u l l 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  F u l l 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 C o l u m n s \ N A I C S 2   D e s c r i p t i o n < / K e y > < / a : K e y > < a : V a l u e   i : t y p e = " T a b l e W i d g e t B a s e V i e w S t a t e " / > < / a : K e y V a l u e O f D i a g r a m O b j e c t K e y a n y T y p e z b w N T n L X > < a : K e y V a l u e O f D i a g r a m O b j e c t K e y a n y T y p e z b w N T n L X > < a : K e y > < K e y > C o l u m n s \ N A I C S 3   D e s c r i p t i o n < / K e y > < / a : K e y > < a : V a l u e   i : t y p e = " T a b l e W i d g e t B a s e V i e w S t a t e " / > < / a : K e y V a l u e O f D i a g r a m O b j e c t K e y a n y T y p e z b w N T n L X > < a : K e y V a l u e O f D i a g r a m O b j e c t K e y a n y T y p e z b w N T n L X > < a : K e y > < K e y > C o l u m n s \ N A I C S 4   D e s c r i p t i o n < / K e y > < / a : K e y > < a : V a l u e   i : t y p e = " T a b l e W i d g e t B a s e V i e w S t a t e " / > < / a : K e y V a l u e O f D i a g r a m O b j e c t K e y a n y T y p e z b w N T n L X > < a : K e y V a l u e O f D i a g r a m O b j e c t K e y a n y T y p e z b w N T n L X > < a : K e y > < K e y > C o l u m n s \ F u l l   D e s c r i p t i o n < / K e y > < / a : K e y > < a : V a l u e   i : t y p e = " T a b l e W i d g e t B a s e V i e w S t a t e " / > < / a : K e y V a l u e O f D i a g r a m O b j e c t K e y a n y T y p e z b w N T n L X > < a : K e y V a l u e O f D i a g r a m O b j e c t K e y a n y T y p e z b w N T n L X > < a : K e y > < K e y > C o l u m n s \ s o u r c e < / K e y > < / a : K e y > < a : V a l u e   i : t y p e = " T a b l e W i d g e t B a s e V i e w S t a t e " / > < / a : K e y V a l u e O f D i a g r a m O b j e c t K e y a n y T y p e z b w N T n L X > < a : K e y V a l u e O f D i a g r a m O b j e c t K e y a n y T y p e z b w N T n L X > < a : K e y > < K e y > C o l u m n s \ i n d i c a t o r < / K e y > < / a : K e y > < a : V a l u e   i : t y p e = " T a b l e W i d g e t B a s e V i e w S t a t e " / > < / a : K e y V a l u e O f D i a g r a m O b j e c t K e y a n y T y p e z b w N T n L X > < a : K e y V a l u e O f D i a g r a m O b j e c t K e y a n y T y p e z b w N T n L X > < a : K e y > < K e y > C o l u m n s \ g e o _ n a m e _ i d 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 C o l u m n s \ r e d a c t e d < / K e y > < / a : K e y > < a : V a l u e   i : t y p e = " T a b l e W i d g e t B a s e V i e w S t a t e " / > < / a : K e y V a l u e O f D i a g r a m O b j e c t K e y a n y T y p e z b w N T n L X > < a : K e y V a l u e O f D i a g r a m O b j e c t K e y a n y T y p e z b w N T n L X > < a : K e y > < K e y > C o l u m n s \ p n a i c s _ i d < / K e y > < / a : K e y > < a : V a l u e   i : t y p e = " T a b l e W i d g e t B a s e V i e w S t a t e " / > < / a : K e y V a l u e O f D i a g r a m O b j e c t K e y a n y T y p e z b w N T n L X > < a : K e y V a l u e O f D i a g r a m O b j e c t K e y a n y T y p e z b w N T n L X > < a : K e y > < K e y > C o l u m n s \ m a i n _ i n d u s t r y < / K e y > < / a : K e y > < a : V a l u e   i : t y p e = " T a b l e W i d g e t B a s e V i e w S t a t e " / > < / a : K e y V a l u e O f D i a g r a m O b j e c t K e y a n y T y p e z b w N T n L X > < a : K e y V a l u e O f D i a g r a m O b j e c t K e y a n y T y p e z b w N T n L X > < a : K e y > < K e y > C o l u m n s \ c r e a t i v e _ s e c t o r < / K e y > < / a : K e y > < a : V a l u e   i : t y p e = " T a b l e W i d g e t B a s e V i e w S t a t e " / > < / a : K e y V a l u e O f D i a g r a m O b j e c t K e y a n y T y p e z b w N T n L X > < a : K e y V a l u e O f D i a g r a m O b j e c t K e y a n y T y p e z b w N T n L X > < a : K e y > < K e y > C o l u m n s \ e a r l y _ w a r n i n g _ c u l t u r a l _ c r e a t i v e < / K e y > < / a : K e y > < a : V a l u e   i : t y p e = " T a b l e W i d g e t B a s e V i e w S t a t e " / > < / a : K e y V a l u e O f D i a g r a m O b j e c t K e y a n y T y p e z b w N T n L X > < a : K e y V a l u e O f D i a g r a m O b j e c t K e y a n y T y p e z b w N T n L X > < a : K e y > < K e y > C o l u m n s \ f o u r _ d i g i t _ i n t e n s i t y < / K e y > < / a : K e y > < a : V a l u e   i : t y p e = " T a b l e W i d g e t B a s e V i e w S t a t e " / > < / a : K e y V a l u e O f D i a g r a m O b j e c t K e y a n y T y p e z b w N T n L X > < a : K e y V a l u e O f D i a g r a m O b j e c t K e y a n y T y p e z b w N T n L X > < a : K e y > < K e y > C o l u m n s \ p r i m a r y _ c s a _ d o m a i n < / K e y > < / a : K e y > < a : V a l u e   i : t y p e = " T a b l e W i d g e t B a s e V i e w S t a t e " / > < / a : K e y V a l u e O f D i a g r a m O b j e c t K e y a n y T y p e z b w N T n L X > < a : K e y V a l u e O f D i a g r a m O b j e c t K e y a n y T y p e z b w N T n L X > < a : K e y > < K e y > C o l u m n s \ p r i m a r y _ c s a _ s u b d o m a i n < / K e y > < / a : K e y > < a : V a l u e   i : t y p e = " T a b l e W i d g e t B a s e V i e w S t a t e " / > < / a : K e y V a l u e O f D i a g r a m O b j e c t K e y a n y T y p e z b w N T n L X > < a : K e y V a l u e O f D i a g r a m O b j e c t K e y a n y T y p e z b w N T n L X > < a : K e y > < K e y > C o l u m n s \ s t a n d a r d i s e d _ p r o v i n c e 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 2 0 2 1 - 0 3 - 1 7 T 1 4 : 3 0 : 5 8 . 3 1 0 4 0 6 8 - 0 5 : 0 0 < / L a s t P r o c e s s e d T i m e > < / D a t a M o d e l i n g S a n d b o x . S e r i a l i z e d S a n d b o x E r r o r C a c h 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a 8 9 a a d d 3 - e 1 3 1 - 4 e 9 f - 8 a 0 9 - e 7 e 2 2 a 6 2 f 6 2 d " > < C u s t o m C o n t e n t > < ! [ C D A T A [ < ? x m l   v e r s i o n = " 1 . 0 "   e n c o d i n g = " u t f - 1 6 " ? > < S e t t i n g s > < C a l c u l a t e d F i e l d s > < i t e m > < M e a s u r e N a m e > I t e m < / M e a s u r e N a m e > < D i s p l a y N a m e > I t e m < / D i s p l a y N a m e > < V i s i b l e > F a l s e < / V i s i b l e > < / i t e m > < / C a l c u l a t e d F i e l d s > < S A H o s t H a s h > 0 < / S A H o s t H a s h > < G e m i n i F i e l d L i s t V i s i b l e > T r u e < / G e m i n i F i e l d L i s t V i s i b l e > < / S e t t i n g s > ] ] > < / 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  F u l l 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  F u l l 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 v a l u e < / K e y > < / D i a g r a m O b j e c t K e y > < D i a g r a m O b j e c t K e y > < K e y > M e a s u r e s \ S u m   o f   v a l u e \ T a g I n f o \ F o r m u l a < / K e y > < / D i a g r a m O b j e c t K e y > < D i a g r a m O b j e c t K e y > < K e y > M e a s u r e s \ S u m   o f   v a l u e \ T a g I n f o \ V a l u e < / K e y > < / D i a g r a m O b j e c t K e y > < D i a g r a m O b j e c t K e y > < K e y > M e a s u r e s \ S u m   o f   f o u r _ d i g i t _ i n t e n s i t y < / K e y > < / D i a g r a m O b j e c t K e y > < D i a g r a m O b j e c t K e y > < K e y > M e a s u r e s \ S u m   o f   f o u r _ d i g i t _ i n t e n s i t y \ T a g I n f o \ F o r m u l a < / K e y > < / D i a g r a m O b j e c t K e y > < D i a g r a m O b j e c t K e y > < K e y > M e a s u r e s \ S u m   o f   f o u r _ d i g i t _ i n t e n s i t y \ T a g I n f o \ V a l u e < / K e y > < / D i a g r a m O b j e c t K e y > < D i a g r a m O b j e c t K e y > < K e y > M e a s u r e s \ M a x   o f   f o u r _ d i g i t _ i n t e n s i t y < / K e y > < / D i a g r a m O b j e c t K e y > < D i a g r a m O b j e c t K e y > < K e y > M e a s u r e s \ M a x   o f   f o u r _ d i g i t _ i n t e n s i t y \ T a g I n f o \ F o r m u l a < / K e y > < / D i a g r a m O b j e c t K e y > < D i a g r a m O b j e c t K e y > < K e y > M e a s u r e s \ M a x   o f   f o u r _ d i g i t _ i n t e n s i t y \ T a g I n f o \ V a l u e < / K e y > < / D i a g r a m O b j e c t K e y > < D i a g r a m O b j e c t K e y > < K e y > C o l u m n s \ N A I C S 2   D e s c r i p t i o n < / K e y > < / D i a g r a m O b j e c t K e y > < D i a g r a m O b j e c t K e y > < K e y > C o l u m n s \ N A I C S 3   D e s c r i p t i o n < / K e y > < / D i a g r a m O b j e c t K e y > < D i a g r a m O b j e c t K e y > < K e y > C o l u m n s \ N A I C S 4   D e s c r i p t i o n < / K e y > < / D i a g r a m O b j e c t K e y > < D i a g r a m O b j e c t K e y > < K e y > C o l u m n s \ F u l l   D e s c r i p t i o n < / K e y > < / D i a g r a m O b j e c t K e y > < D i a g r a m O b j e c t K e y > < K e y > C o l u m n s \ s o u r c e < / K e y > < / D i a g r a m O b j e c t K e y > < D i a g r a m O b j e c t K e y > < K e y > C o l u m n s \ i n d i c a t o r < / K e y > < / D i a g r a m O b j e c t K e y > < D i a g r a m O b j e c t K e y > < K e y > C o l u m n s \ g e o _ n a m e _ i d < / K e y > < / D i a g r a m O b j e c t K e y > < D i a g r a m O b j e c t K e y > < K e y > C o l u m n s \ d a t e < / K e y > < / D i a g r a m O b j e c t K e y > < D i a g r a m O b j e c t K e y > < K e y > C o l u m n s \ v a l u e < / K e y > < / D i a g r a m O b j e c t K e y > < D i a g r a m O b j e c t K e y > < K e y > C o l u m n s \ r e d a c t e d < / K e y > < / D i a g r a m O b j e c t K e y > < D i a g r a m O b j e c t K e y > < K e y > C o l u m n s \ p n a i c s _ i d < / K e y > < / D i a g r a m O b j e c t K e y > < D i a g r a m O b j e c t K e y > < K e y > C o l u m n s \ m a i n _ i n d u s t r y < / K e y > < / D i a g r a m O b j e c t K e y > < D i a g r a m O b j e c t K e y > < K e y > C o l u m n s \ c r e a t i v e _ s e c t o r < / K e y > < / D i a g r a m O b j e c t K e y > < D i a g r a m O b j e c t K e y > < K e y > C o l u m n s \ e a r l y _ w a r n i n g _ c u l t u r a l _ c r e a t i v e < / K e y > < / D i a g r a m O b j e c t K e y > < D i a g r a m O b j e c t K e y > < K e y > C o l u m n s \ f o u r _ d i g i t _ i n t e n s i t y < / K e y > < / D i a g r a m O b j e c t K e y > < D i a g r a m O b j e c t K e y > < K e y > C o l u m n s \ p r i m a r y _ c s a _ d o m a i n < / K e y > < / D i a g r a m O b j e c t K e y > < D i a g r a m O b j e c t K e y > < K e y > C o l u m n s \ p r i m a r y _ c s a _ s u b d o m a i n < / K e y > < / D i a g r a m O b j e c t K e y > < D i a g r a m O b j e c t K e y > < K e y > C o l u m n s \ s t a n d a r d i s e d _ p r o v i n c e < / 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 v a l u e & g t ; - & l t ; M e a s u r e s \ v a l u e & g t ; < / K e y > < / D i a g r a m O b j e c t K e y > < D i a g r a m O b j e c t K e y > < K e y > L i n k s \ & l t ; C o l u m n s \ S u m   o f   v a l u e & g t ; - & l t ; M e a s u r e s \ v a l u e & g t ; \ C O L U M N < / K e y > < / D i a g r a m O b j e c t K e y > < D i a g r a m O b j e c t K e y > < K e y > L i n k s \ & l t ; C o l u m n s \ S u m   o f   v a l u e & g t ; - & l t ; M e a s u r e s \ v a l u e & g t ; \ M E A S U R E < / K e y > < / D i a g r a m O b j e c t K e y > < D i a g r a m O b j e c t K e y > < K e y > L i n k s \ & l t ; C o l u m n s \ S u m   o f   f o u r _ d i g i t _ i n t e n s i t y & g t ; - & l t ; M e a s u r e s \ f o u r _ d i g i t _ i n t e n s i t y & g t ; < / K e y > < / D i a g r a m O b j e c t K e y > < D i a g r a m O b j e c t K e y > < K e y > L i n k s \ & l t ; C o l u m n s \ S u m   o f   f o u r _ d i g i t _ i n t e n s i t y & g t ; - & l t ; M e a s u r e s \ f o u r _ d i g i t _ i n t e n s i t y & g t ; \ C O L U M N < / K e y > < / D i a g r a m O b j e c t K e y > < D i a g r a m O b j e c t K e y > < K e y > L i n k s \ & l t ; C o l u m n s \ S u m   o f   f o u r _ d i g i t _ i n t e n s i t y & g t ; - & l t ; M e a s u r e s \ f o u r _ d i g i t _ i n t e n s i t y & g t ; \ M E A S U R E < / K e y > < / D i a g r a m O b j e c t K e y > < D i a g r a m O b j e c t K e y > < K e y > L i n k s \ & l t ; C o l u m n s \ M a x   o f   f o u r _ d i g i t _ i n t e n s i t y & g t ; - & l t ; M e a s u r e s \ f o u r _ d i g i t _ i n t e n s i t y & g t ; < / K e y > < / D i a g r a m O b j e c t K e y > < D i a g r a m O b j e c t K e y > < K e y > L i n k s \ & l t ; C o l u m n s \ M a x   o f   f o u r _ d i g i t _ i n t e n s i t y & g t ; - & l t ; M e a s u r e s \ f o u r _ d i g i t _ i n t e n s i t y & g t ; \ C O L U M N < / K e y > < / D i a g r a m O b j e c t K e y > < D i a g r a m O b j e c t K e y > < K e y > L i n k s \ & l t ; C o l u m n s \ M a x   o f   f o u r _ d i g i t _ i n t e n s i t y & g t ; - & l t ; M e a s u r e s \ f o u r _ d i g i t _ i n t e n s i t y & g t ; \ M E A S U R E 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 v a l u e < / K e y > < / a : K e y > < a : V a l u e   i : t y p e = " M e a s u r e G r i d N o d e V i e w S t a t e " > < C o l u m n > 8 < / C o l u m n > < L a y e d O u t > t r u e < / L a y e d O u t > < W a s U I I n v i s i b l e > t r u e < / W a s U I I n v i s i b l e > < / a : V a l u e > < / a : K e y V a l u e O f D i a g r a m O b j e c t K e y a n y T y p e z b w N T n L X > < a : K e y V a l u e O f D i a g r a m O b j e c t K e y a n y T y p e z b w N T n L X > < a : K e y > < K e y > M e a s u r e s \ S u m   o f   v a l u e \ T a g I n f o \ F o r m u l a < / K e y > < / a : K e y > < a : V a l u e   i : t y p e = " M e a s u r e G r i d V i e w S t a t e I D i a g r a m T a g A d d i t i o n a l I n f o " / > < / a : K e y V a l u e O f D i a g r a m O b j e c t K e y a n y T y p e z b w N T n L X > < a : K e y V a l u e O f D i a g r a m O b j e c t K e y a n y T y p e z b w N T n L X > < a : K e y > < K e y > M e a s u r e s \ S u m   o f   v a l u e \ T a g I n f o \ V a l u e < / K e y > < / a : K e y > < a : V a l u e   i : t y p e = " M e a s u r e G r i d V i e w S t a t e I D i a g r a m T a g A d d i t i o n a l I n f o " / > < / a : K e y V a l u e O f D i a g r a m O b j e c t K e y a n y T y p e z b w N T n L X > < a : K e y V a l u e O f D i a g r a m O b j e c t K e y a n y T y p e z b w N T n L X > < a : K e y > < K e y > M e a s u r e s \ S u m   o f   f o u r _ d i g i t _ i n t e n s i t y < / K e y > < / a : K e y > < a : V a l u e   i : t y p e = " M e a s u r e G r i d N o d e V i e w S t a t e " > < C o l u m n > 1 4 < / C o l u m n > < L a y e d O u t > t r u e < / L a y e d O u t > < W a s U I I n v i s i b l e > t r u e < / W a s U I I n v i s i b l e > < / a : V a l u e > < / a : K e y V a l u e O f D i a g r a m O b j e c t K e y a n y T y p e z b w N T n L X > < a : K e y V a l u e O f D i a g r a m O b j e c t K e y a n y T y p e z b w N T n L X > < a : K e y > < K e y > M e a s u r e s \ S u m   o f   f o u r _ d i g i t _ i n t e n s i t y \ T a g I n f o \ F o r m u l a < / K e y > < / a : K e y > < a : V a l u e   i : t y p e = " M e a s u r e G r i d V i e w S t a t e I D i a g r a m T a g A d d i t i o n a l I n f o " / > < / a : K e y V a l u e O f D i a g r a m O b j e c t K e y a n y T y p e z b w N T n L X > < a : K e y V a l u e O f D i a g r a m O b j e c t K e y a n y T y p e z b w N T n L X > < a : K e y > < K e y > M e a s u r e s \ S u m   o f   f o u r _ d i g i t _ i n t e n s i t y \ T a g I n f o \ V a l u e < / K e y > < / a : K e y > < a : V a l u e   i : t y p e = " M e a s u r e G r i d V i e w S t a t e I D i a g r a m T a g A d d i t i o n a l I n f o " / > < / a : K e y V a l u e O f D i a g r a m O b j e c t K e y a n y T y p e z b w N T n L X > < a : K e y V a l u e O f D i a g r a m O b j e c t K e y a n y T y p e z b w N T n L X > < a : K e y > < K e y > M e a s u r e s \ M a x   o f   f o u r _ d i g i t _ i n t e n s i t y < / K e y > < / a : K e y > < a : V a l u e   i : t y p e = " M e a s u r e G r i d N o d e V i e w S t a t e " > < C o l u m n > 1 4 < / C o l u m n > < L a y e d O u t > t r u e < / L a y e d O u t > < R o w > 1 < / R o w > < W a s U I I n v i s i b l e > t r u e < / W a s U I I n v i s i b l e > < / a : V a l u e > < / a : K e y V a l u e O f D i a g r a m O b j e c t K e y a n y T y p e z b w N T n L X > < a : K e y V a l u e O f D i a g r a m O b j e c t K e y a n y T y p e z b w N T n L X > < a : K e y > < K e y > M e a s u r e s \ M a x   o f   f o u r _ d i g i t _ i n t e n s i t y \ T a g I n f o \ F o r m u l a < / K e y > < / a : K e y > < a : V a l u e   i : t y p e = " M e a s u r e G r i d V i e w S t a t e I D i a g r a m T a g A d d i t i o n a l I n f o " / > < / a : K e y V a l u e O f D i a g r a m O b j e c t K e y a n y T y p e z b w N T n L X > < a : K e y V a l u e O f D i a g r a m O b j e c t K e y a n y T y p e z b w N T n L X > < a : K e y > < K e y > M e a s u r e s \ M a x   o f   f o u r _ d i g i t _ i n t e n s i t y \ T a g I n f o \ V a l u e < / K e y > < / a : K e y > < a : V a l u e   i : t y p e = " M e a s u r e G r i d V i e w S t a t e I D i a g r a m T a g A d d i t i o n a l I n f o " / > < / a : K e y V a l u e O f D i a g r a m O b j e c t K e y a n y T y p e z b w N T n L X > < a : K e y V a l u e O f D i a g r a m O b j e c t K e y a n y T y p e z b w N T n L X > < a : K e y > < K e y > C o l u m n s \ N A I C S 2   D e s c r i p t i o n < / K e y > < / a : K e y > < a : V a l u e   i : t y p e = " M e a s u r e G r i d N o d e V i e w S t a t e " > < L a y e d O u t > t r u e < / L a y e d O u t > < / a : V a l u e > < / a : K e y V a l u e O f D i a g r a m O b j e c t K e y a n y T y p e z b w N T n L X > < a : K e y V a l u e O f D i a g r a m O b j e c t K e y a n y T y p e z b w N T n L X > < a : K e y > < K e y > C o l u m n s \ N A I C S 3   D e s c r i p t i o n < / K e y > < / a : K e y > < a : V a l u e   i : t y p e = " M e a s u r e G r i d N o d e V i e w S t a t e " > < C o l u m n > 1 < / C o l u m n > < L a y e d O u t > t r u e < / L a y e d O u t > < / a : V a l u e > < / a : K e y V a l u e O f D i a g r a m O b j e c t K e y a n y T y p e z b w N T n L X > < a : K e y V a l u e O f D i a g r a m O b j e c t K e y a n y T y p e z b w N T n L X > < a : K e y > < K e y > C o l u m n s \ N A I C S 4   D e s c r i p t i o n < / K e y > < / a : K e y > < a : V a l u e   i : t y p e = " M e a s u r e G r i d N o d e V i e w S t a t e " > < C o l u m n > 2 < / C o l u m n > < L a y e d O u t > t r u e < / L a y e d O u t > < / a : V a l u e > < / a : K e y V a l u e O f D i a g r a m O b j e c t K e y a n y T y p e z b w N T n L X > < a : K e y V a l u e O f D i a g r a m O b j e c t K e y a n y T y p e z b w N T n L X > < a : K e y > < K e y > C o l u m n s \ F u l l   D e s c r i p t i o n < / K e y > < / a : K e y > < a : V a l u e   i : t y p e = " M e a s u r e G r i d N o d e V i e w S t a t e " > < C o l u m n > 3 < / C o l u m n > < L a y e d O u t > t r u e < / L a y e d O u t > < / a : V a l u e > < / a : K e y V a l u e O f D i a g r a m O b j e c t K e y a n y T y p e z b w N T n L X > < a : K e y V a l u e O f D i a g r a m O b j e c t K e y a n y T y p e z b w N T n L X > < a : K e y > < K e y > C o l u m n s \ s o u r c e < / K e y > < / a : K e y > < a : V a l u e   i : t y p e = " M e a s u r e G r i d N o d e V i e w S t a t e " > < C o l u m n > 4 < / C o l u m n > < L a y e d O u t > t r u e < / L a y e d O u t > < / a : V a l u e > < / a : K e y V a l u e O f D i a g r a m O b j e c t K e y a n y T y p e z b w N T n L X > < a : K e y V a l u e O f D i a g r a m O b j e c t K e y a n y T y p e z b w N T n L X > < a : K e y > < K e y > C o l u m n s \ i n d i c a t o r < / K e y > < / a : K e y > < a : V a l u e   i : t y p e = " M e a s u r e G r i d N o d e V i e w S t a t e " > < C o l u m n > 5 < / C o l u m n > < L a y e d O u t > t r u e < / L a y e d O u t > < / a : V a l u e > < / a : K e y V a l u e O f D i a g r a m O b j e c t K e y a n y T y p e z b w N T n L X > < a : K e y V a l u e O f D i a g r a m O b j e c t K e y a n y T y p e z b w N T n L X > < a : K e y > < K e y > C o l u m n s \ g e o _ n a m e _ i d < / K e y > < / a : K e y > < a : V a l u e   i : t y p e = " M e a s u r e G r i d N o d e V i e w S t a t e " > < C o l u m n > 6 < / C o l u m n > < L a y e d O u t > t r u e < / L a y e d O u t > < / a : V a l u e > < / a : K e y V a l u e O f D i a g r a m O b j e c t K e y a n y T y p e z b w N T n L X > < a : K e y V a l u e O f D i a g r a m O b j e c t K e y a n y T y p e z b w N T n L X > < a : K e y > < K e y > C o l u m n s \ d a t e < / K e y > < / a : K e y > < a : V a l u e   i : t y p e = " M e a s u r e G r i d N o d e V i e w S t a t e " > < C o l u m n > 7 < / C o l u m n > < L a y e d O u t > t r u e < / L a y e d O u t > < / a : V a l u e > < / a : K e y V a l u e O f D i a g r a m O b j e c t K e y a n y T y p e z b w N T n L X > < a : K e y V a l u e O f D i a g r a m O b j e c t K e y a n y T y p e z b w N T n L X > < a : K e y > < K e y > C o l u m n s \ v a l u e < / K e y > < / a : K e y > < a : V a l u e   i : t y p e = " M e a s u r e G r i d N o d e V i e w S t a t e " > < C o l u m n > 8 < / C o l u m n > < L a y e d O u t > t r u e < / L a y e d O u t > < / a : V a l u e > < / a : K e y V a l u e O f D i a g r a m O b j e c t K e y a n y T y p e z b w N T n L X > < a : K e y V a l u e O f D i a g r a m O b j e c t K e y a n y T y p e z b w N T n L X > < a : K e y > < K e y > C o l u m n s \ r e d a c t e d < / K e y > < / a : K e y > < a : V a l u e   i : t y p e = " M e a s u r e G r i d N o d e V i e w S t a t e " > < C o l u m n > 9 < / C o l u m n > < L a y e d O u t > t r u e < / L a y e d O u t > < / a : V a l u e > < / a : K e y V a l u e O f D i a g r a m O b j e c t K e y a n y T y p e z b w N T n L X > < a : K e y V a l u e O f D i a g r a m O b j e c t K e y a n y T y p e z b w N T n L X > < a : K e y > < K e y > C o l u m n s \ p n a i c s _ i d < / K e y > < / a : K e y > < a : V a l u e   i : t y p e = " M e a s u r e G r i d N o d e V i e w S t a t e " > < C o l u m n > 1 0 < / C o l u m n > < L a y e d O u t > t r u e < / L a y e d O u t > < / a : V a l u e > < / a : K e y V a l u e O f D i a g r a m O b j e c t K e y a n y T y p e z b w N T n L X > < a : K e y V a l u e O f D i a g r a m O b j e c t K e y a n y T y p e z b w N T n L X > < a : K e y > < K e y > C o l u m n s \ m a i n _ i n d u s t r y < / K e y > < / a : K e y > < a : V a l u e   i : t y p e = " M e a s u r e G r i d N o d e V i e w S t a t e " > < C o l u m n > 1 1 < / C o l u m n > < L a y e d O u t > t r u e < / L a y e d O u t > < / a : V a l u e > < / a : K e y V a l u e O f D i a g r a m O b j e c t K e y a n y T y p e z b w N T n L X > < a : K e y V a l u e O f D i a g r a m O b j e c t K e y a n y T y p e z b w N T n L X > < a : K e y > < K e y > C o l u m n s \ c r e a t i v e _ s e c t o r < / K e y > < / a : K e y > < a : V a l u e   i : t y p e = " M e a s u r e G r i d N o d e V i e w S t a t e " > < C o l u m n > 1 2 < / C o l u m n > < L a y e d O u t > t r u e < / L a y e d O u t > < / a : V a l u e > < / a : K e y V a l u e O f D i a g r a m O b j e c t K e y a n y T y p e z b w N T n L X > < a : K e y V a l u e O f D i a g r a m O b j e c t K e y a n y T y p e z b w N T n L X > < a : K e y > < K e y > C o l u m n s \ e a r l y _ w a r n i n g _ c u l t u r a l _ c r e a t i v e < / K e y > < / a : K e y > < a : V a l u e   i : t y p e = " M e a s u r e G r i d N o d e V i e w S t a t e " > < C o l u m n > 1 3 < / C o l u m n > < L a y e d O u t > t r u e < / L a y e d O u t > < / a : V a l u e > < / a : K e y V a l u e O f D i a g r a m O b j e c t K e y a n y T y p e z b w N T n L X > < a : K e y V a l u e O f D i a g r a m O b j e c t K e y a n y T y p e z b w N T n L X > < a : K e y > < K e y > C o l u m n s \ f o u r _ d i g i t _ i n t e n s i t y < / K e y > < / a : K e y > < a : V a l u e   i : t y p e = " M e a s u r e G r i d N o d e V i e w S t a t e " > < C o l u m n > 1 4 < / C o l u m n > < L a y e d O u t > t r u e < / L a y e d O u t > < / a : V a l u e > < / a : K e y V a l u e O f D i a g r a m O b j e c t K e y a n y T y p e z b w N T n L X > < a : K e y V a l u e O f D i a g r a m O b j e c t K e y a n y T y p e z b w N T n L X > < a : K e y > < K e y > C o l u m n s \ p r i m a r y _ c s a _ d o m a i n < / K e y > < / a : K e y > < a : V a l u e   i : t y p e = " M e a s u r e G r i d N o d e V i e w S t a t e " > < C o l u m n > 1 5 < / C o l u m n > < L a y e d O u t > t r u e < / L a y e d O u t > < / a : V a l u e > < / a : K e y V a l u e O f D i a g r a m O b j e c t K e y a n y T y p e z b w N T n L X > < a : K e y V a l u e O f D i a g r a m O b j e c t K e y a n y T y p e z b w N T n L X > < a : K e y > < K e y > C o l u m n s \ p r i m a r y _ c s a _ s u b d o m a i n < / K e y > < / a : K e y > < a : V a l u e   i : t y p e = " M e a s u r e G r i d N o d e V i e w S t a t e " > < C o l u m n > 1 6 < / C o l u m n > < L a y e d O u t > t r u e < / L a y e d O u t > < / a : V a l u e > < / a : K e y V a l u e O f D i a g r a m O b j e c t K e y a n y T y p e z b w N T n L X > < a : K e y V a l u e O f D i a g r a m O b j e c t K e y a n y T y p e z b w N T n L X > < a : K e y > < K e y > C o l u m n s \ s t a n d a r d i s e d _ p r o v i n c e < / K e y > < / a : K e y > < a : V a l u e   i : t y p e = " M e a s u r e G r i d N o d e V i e w S t a t e " > < C o l u m n > 1 7 < / C o l u m n > < L a y e d O u t > t r u e < / L a y e d O u t > < / a : V a l u e > < / a : K e y V a l u e O f D i a g r a m O b j e c t K e y a n y T y p e z b w N T n L X > < a : K e y V a l u e O f D i a g r a m O b j e c t K e y a n y T y p e z b w N T n L X > < a : K e y > < K e y > C o l u m n s \ d a t e   ( Y e a r ) < / K e y > < / a : K e y > < a : V a l u e   i : t y p e = " M e a s u r e G r i d N o d e V i e w S t a t e " > < C o l u m n > 1 8 < / C o l u m n > < L a y e d O u t > t r u e < / L a y e d O u t > < / a : V a l u e > < / a : K e y V a l u e O f D i a g r a m O b j e c t K e y a n y T y p e z b w N T n L X > < a : K e y V a l u e O f D i a g r a m O b j e c t K e y a n y T y p e z b w N T n L X > < a : K e y > < K e y > C o l u m n s \ d a t e   ( Q u a r t e r ) < / K e y > < / a : K e y > < a : V a l u e   i : t y p e = " M e a s u r e G r i d N o d e V i e w S t a t e " > < C o l u m n > 1 9 < / C o l u m n > < L a y e d O u t > t r u e < / L a y e d O u t > < / a : V a l u e > < / a : K e y V a l u e O f D i a g r a m O b j e c t K e y a n y T y p e z b w N T n L X > < a : K e y V a l u e O f D i a g r a m O b j e c t K e y a n y T y p e z b w N T n L X > < a : K e y > < K e y > C o l u m n s \ d a t e   ( M o n t h   I n d e x ) < / K e y > < / a : K e y > < a : V a l u e   i : t y p e = " M e a s u r e G r i d N o d e V i e w S t a t e " > < C o l u m n > 2 0 < / C o l u m n > < L a y e d O u t > t r u e < / L a y e d O u t > < / a : V a l u e > < / a : K e y V a l u e O f D i a g r a m O b j e c t K e y a n y T y p e z b w N T n L X > < a : K e y V a l u e O f D i a g r a m O b j e c t K e y a n y T y p e z b w N T n L X > < a : K e y > < K e y > C o l u m n s \ d a t e   ( M o n t h ) < / K e y > < / a : K e y > < a : V a l u e   i : t y p e = " M e a s u r e G r i d N o d e V i e w S t a t e " > < C o l u m n > 2 1 < / C o l u m n > < L a y e d O u t > t r u e < / L a y e d O u t > < / a : V a l u e > < / a : K e y V a l u e O f D i a g r a m O b j e c t K e y a n y T y p e z b w N T n L X > < a : K e y V a l u e O f D i a g r a m O b j e c t K e y a n y T y p e z b w N T n L X > < a : K e y > < K e y > L i n k s \ & l t ; C o l u m n s \ S u m   o f   v a l u e & g t ; - & l t ; M e a s u r e s \ v a l u e & g t ; < / K e y > < / a : K e y > < a : V a l u e   i : t y p e = " M e a s u r e G r i d V i e w S t a t e I D i a g r a m L i n k " / > < / a : K e y V a l u e O f D i a g r a m O b j e c t K e y a n y T y p e z b w N T n L X > < a : K e y V a l u e O f D i a g r a m O b j e c t K e y a n y T y p e z b w N T n L X > < a : K e y > < K e y > L i n k s \ & l t ; C o l u m n s \ S u m   o f   v a l u e & g t ; - & l t ; M e a s u r e s \ v a l u e & g t ; \ C O L U M N < / K e y > < / a : K e y > < a : V a l u e   i : t y p e = " M e a s u r e G r i d V i e w S t a t e I D i a g r a m L i n k E n d p o i n t " / > < / a : K e y V a l u e O f D i a g r a m O b j e c t K e y a n y T y p e z b w N T n L X > < a : K e y V a l u e O f D i a g r a m O b j e c t K e y a n y T y p e z b w N T n L X > < a : K e y > < K e y > L i n k s \ & l t ; C o l u m n s \ S u m   o f   v a l u e & g t ; - & l t ; M e a s u r e s \ v a l u e & g t ; \ M E A S U R E < / K e y > < / a : K e y > < a : V a l u e   i : t y p e = " M e a s u r e G r i d V i e w S t a t e I D i a g r a m L i n k E n d p o i n t " / > < / a : K e y V a l u e O f D i a g r a m O b j e c t K e y a n y T y p e z b w N T n L X > < a : K e y V a l u e O f D i a g r a m O b j e c t K e y a n y T y p e z b w N T n L X > < a : K e y > < K e y > L i n k s \ & l t ; C o l u m n s \ S u m   o f   f o u r _ d i g i t _ i n t e n s i t y & g t ; - & l t ; M e a s u r e s \ f o u r _ d i g i t _ i n t e n s i t y & g t ; < / K e y > < / a : K e y > < a : V a l u e   i : t y p e = " M e a s u r e G r i d V i e w S t a t e I D i a g r a m L i n k " / > < / a : K e y V a l u e O f D i a g r a m O b j e c t K e y a n y T y p e z b w N T n L X > < a : K e y V a l u e O f D i a g r a m O b j e c t K e y a n y T y p e z b w N T n L X > < a : K e y > < K e y > L i n k s \ & l t ; C o l u m n s \ S u m   o f   f o u r _ d i g i t _ i n t e n s i t y & g t ; - & l t ; M e a s u r e s \ f o u r _ d i g i t _ i n t e n s i t y & g t ; \ C O L U M N < / K e y > < / a : K e y > < a : V a l u e   i : t y p e = " M e a s u r e G r i d V i e w S t a t e I D i a g r a m L i n k E n d p o i n t " / > < / a : K e y V a l u e O f D i a g r a m O b j e c t K e y a n y T y p e z b w N T n L X > < a : K e y V a l u e O f D i a g r a m O b j e c t K e y a n y T y p e z b w N T n L X > < a : K e y > < K e y > L i n k s \ & l t ; C o l u m n s \ S u m   o f   f o u r _ d i g i t _ i n t e n s i t y & g t ; - & l t ; M e a s u r e s \ f o u r _ d i g i t _ i n t e n s i t y & g t ; \ M E A S U R E < / K e y > < / a : K e y > < a : V a l u e   i : t y p e = " M e a s u r e G r i d V i e w S t a t e I D i a g r a m L i n k E n d p o i n t " / > < / a : K e y V a l u e O f D i a g r a m O b j e c t K e y a n y T y p e z b w N T n L X > < a : K e y V a l u e O f D i a g r a m O b j e c t K e y a n y T y p e z b w N T n L X > < a : K e y > < K e y > L i n k s \ & l t ; C o l u m n s \ M a x   o f   f o u r _ d i g i t _ i n t e n s i t y & g t ; - & l t ; M e a s u r e s \ f o u r _ d i g i t _ i n t e n s i t y & g t ; < / K e y > < / a : K e y > < a : V a l u e   i : t y p e = " M e a s u r e G r i d V i e w S t a t e I D i a g r a m L i n k " / > < / a : K e y V a l u e O f D i a g r a m O b j e c t K e y a n y T y p e z b w N T n L X > < a : K e y V a l u e O f D i a g r a m O b j e c t K e y a n y T y p e z b w N T n L X > < a : K e y > < K e y > L i n k s \ & l t ; C o l u m n s \ M a x   o f   f o u r _ d i g i t _ i n t e n s i t y & g t ; - & l t ; M e a s u r e s \ f o u r _ d i g i t _ i n t e n s i t y & g t ; \ C O L U M N < / K e y > < / a : K e y > < a : V a l u e   i : t y p e = " M e a s u r e G r i d V i e w S t a t e I D i a g r a m L i n k E n d p o i n t " / > < / a : K e y V a l u e O f D i a g r a m O b j e c t K e y a n y T y p e z b w N T n L X > < a : K e y V a l u e O f D i a g r a m O b j e c t K e y a n y T y p e z b w N T n L X > < a : K e y > < K e y > L i n k s \ & l t ; C o l u m n s \ M a x   o f   f o u r _ d i g i t _ i n t e n s i t y & g t ; - & l t ; M e a s u r e s \ f o u r _ d i g i t _ i n t e n s i t y & g t ; \ M E A S U R E < / K e y > < / a : K e y > < a : V a l u e   i : t y p e = " M e a s u r e G r i d V i e w S t a t e I D i a g r a m L i n k E n d p o i n t " / > < / 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A5015519-8F57-40DE-995A-7FC5AD2557F1}">
  <ds:schemaRefs/>
</ds:datastoreItem>
</file>

<file path=customXml/itemProps10.xml><?xml version="1.0" encoding="utf-8"?>
<ds:datastoreItem xmlns:ds="http://schemas.openxmlformats.org/officeDocument/2006/customXml" ds:itemID="{DDA3701F-EB3A-4DC1-BB5B-A676E9F64314}">
  <ds:schemaRefs/>
</ds:datastoreItem>
</file>

<file path=customXml/itemProps11.xml><?xml version="1.0" encoding="utf-8"?>
<ds:datastoreItem xmlns:ds="http://schemas.openxmlformats.org/officeDocument/2006/customXml" ds:itemID="{FF7D85D8-E960-4282-B8F7-E18BC7B45C53}">
  <ds:schemaRefs/>
</ds:datastoreItem>
</file>

<file path=customXml/itemProps12.xml><?xml version="1.0" encoding="utf-8"?>
<ds:datastoreItem xmlns:ds="http://schemas.openxmlformats.org/officeDocument/2006/customXml" ds:itemID="{6D0B0030-2300-448E-B10C-18548ACE2CBE}">
  <ds:schemaRefs>
    <ds:schemaRef ds:uri="http://schemas.microsoft.com/DataMashup"/>
  </ds:schemaRefs>
</ds:datastoreItem>
</file>

<file path=customXml/itemProps13.xml><?xml version="1.0" encoding="utf-8"?>
<ds:datastoreItem xmlns:ds="http://schemas.openxmlformats.org/officeDocument/2006/customXml" ds:itemID="{7E36DB80-AB87-427E-920D-52F9F908D6A7}">
  <ds:schemaRefs/>
</ds:datastoreItem>
</file>

<file path=customXml/itemProps14.xml><?xml version="1.0" encoding="utf-8"?>
<ds:datastoreItem xmlns:ds="http://schemas.openxmlformats.org/officeDocument/2006/customXml" ds:itemID="{B7B79E54-A555-4162-BE8B-209549E84D2E}">
  <ds:schemaRefs/>
</ds:datastoreItem>
</file>

<file path=customXml/itemProps15.xml><?xml version="1.0" encoding="utf-8"?>
<ds:datastoreItem xmlns:ds="http://schemas.openxmlformats.org/officeDocument/2006/customXml" ds:itemID="{14FCDD3D-7602-49C4-9946-91E1FA2E76A3}">
  <ds:schemaRefs/>
</ds:datastoreItem>
</file>

<file path=customXml/itemProps16.xml><?xml version="1.0" encoding="utf-8"?>
<ds:datastoreItem xmlns:ds="http://schemas.openxmlformats.org/officeDocument/2006/customXml" ds:itemID="{17877284-4F71-4206-9DAA-7ADC3A55A3D6}">
  <ds:schemaRefs/>
</ds:datastoreItem>
</file>

<file path=customXml/itemProps17.xml><?xml version="1.0" encoding="utf-8"?>
<ds:datastoreItem xmlns:ds="http://schemas.openxmlformats.org/officeDocument/2006/customXml" ds:itemID="{62203592-1895-4FE6-A82C-0A853F8D292C}">
  <ds:schemaRefs/>
</ds:datastoreItem>
</file>

<file path=customXml/itemProps18.xml><?xml version="1.0" encoding="utf-8"?>
<ds:datastoreItem xmlns:ds="http://schemas.openxmlformats.org/officeDocument/2006/customXml" ds:itemID="{573268F1-9CBE-48A6-B99F-0112F87F1278}">
  <ds:schemaRefs/>
</ds:datastoreItem>
</file>

<file path=customXml/itemProps2.xml><?xml version="1.0" encoding="utf-8"?>
<ds:datastoreItem xmlns:ds="http://schemas.openxmlformats.org/officeDocument/2006/customXml" ds:itemID="{984411A3-EC89-4C9F-8B07-51C8B3503193}">
  <ds:schemaRefs/>
</ds:datastoreItem>
</file>

<file path=customXml/itemProps3.xml><?xml version="1.0" encoding="utf-8"?>
<ds:datastoreItem xmlns:ds="http://schemas.openxmlformats.org/officeDocument/2006/customXml" ds:itemID="{9E88720D-2FD1-4998-8A62-8FCEF1D78924}">
  <ds:schemaRefs/>
</ds:datastoreItem>
</file>

<file path=customXml/itemProps4.xml><?xml version="1.0" encoding="utf-8"?>
<ds:datastoreItem xmlns:ds="http://schemas.openxmlformats.org/officeDocument/2006/customXml" ds:itemID="{84CE689E-9D04-4A75-84DD-3BE41EC04E72}">
  <ds:schemaRefs/>
</ds:datastoreItem>
</file>

<file path=customXml/itemProps5.xml><?xml version="1.0" encoding="utf-8"?>
<ds:datastoreItem xmlns:ds="http://schemas.openxmlformats.org/officeDocument/2006/customXml" ds:itemID="{749F8C9D-622E-41F4-816E-986B003540CB}">
  <ds:schemaRefs/>
</ds:datastoreItem>
</file>

<file path=customXml/itemProps6.xml><?xml version="1.0" encoding="utf-8"?>
<ds:datastoreItem xmlns:ds="http://schemas.openxmlformats.org/officeDocument/2006/customXml" ds:itemID="{BE55FF1A-5B7F-4940-BBDD-A24D1FBE3AE3}">
  <ds:schemaRefs/>
</ds:datastoreItem>
</file>

<file path=customXml/itemProps7.xml><?xml version="1.0" encoding="utf-8"?>
<ds:datastoreItem xmlns:ds="http://schemas.openxmlformats.org/officeDocument/2006/customXml" ds:itemID="{84EB3137-6E7D-476A-A319-614C67A8979C}">
  <ds:schemaRefs/>
</ds:datastoreItem>
</file>

<file path=customXml/itemProps8.xml><?xml version="1.0" encoding="utf-8"?>
<ds:datastoreItem xmlns:ds="http://schemas.openxmlformats.org/officeDocument/2006/customXml" ds:itemID="{19A0760E-1B53-49FC-9E6B-7C0DF5CA9F1A}">
  <ds:schemaRefs/>
</ds:datastoreItem>
</file>

<file path=customXml/itemProps9.xml><?xml version="1.0" encoding="utf-8"?>
<ds:datastoreItem xmlns:ds="http://schemas.openxmlformats.org/officeDocument/2006/customXml" ds:itemID="{6EEECDF5-5477-483C-908F-501E34C9AC3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Copyright</vt:lpstr>
      <vt:lpstr>Product Perspective</vt:lpstr>
      <vt:lpstr>Industry Perspective</vt:lpstr>
      <vt:lpstr>CSA vs Creative</vt:lpstr>
      <vt:lpstr>CSA vs Creative Tabular</vt:lpstr>
      <vt:lpstr>CSA</vt:lpstr>
      <vt:lpstr>Recommendations</vt:lpstr>
      <vt:lpstr>Abbreviated Recommendations</vt:lpstr>
      <vt:lpstr>NOTES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Alan Freeman</dc:creator>
  <cp:lastModifiedBy>Alan Freeman</cp:lastModifiedBy>
  <dcterms:created xsi:type="dcterms:W3CDTF">2021-03-03T13:37:32Z</dcterms:created>
  <dcterms:modified xsi:type="dcterms:W3CDTF">2021-03-19T13:33:51Z</dcterms:modified>
</cp:coreProperties>
</file>